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amal\Desktop\Data_Science\DAMA\Data Maturity\Data Maturity Tool 2.0\Engels\"/>
    </mc:Choice>
  </mc:AlternateContent>
  <bookViews>
    <workbookView xWindow="0" yWindow="0" windowWidth="23040" windowHeight="9492"/>
  </bookViews>
  <sheets>
    <sheet name="DAMA Maturity Levels" sheetId="19" r:id="rId1"/>
    <sheet name="Data Maturity Assessment" sheetId="22" r:id="rId2"/>
    <sheet name="Data Ethics" sheetId="16" r:id="rId3"/>
    <sheet name="Data Governance" sheetId="15" r:id="rId4"/>
    <sheet name="Data Architecture" sheetId="21" r:id="rId5"/>
    <sheet name="Data Modeling &amp; Design" sheetId="6" r:id="rId6"/>
    <sheet name="Data Storage &amp; Operations" sheetId="7" r:id="rId7"/>
    <sheet name="Data Security" sheetId="8" r:id="rId8"/>
    <sheet name="Data Integration &amp; Operability" sheetId="9" r:id="rId9"/>
    <sheet name="Document&amp;ContentM" sheetId="10" r:id="rId10"/>
    <sheet name="Reference &amp; Master data" sheetId="11" r:id="rId11"/>
    <sheet name="DW &amp; BI" sheetId="12" r:id="rId12"/>
    <sheet name="Metadata Management" sheetId="13" r:id="rId13"/>
    <sheet name="Data Quality" sheetId="5" r:id="rId14"/>
  </sheets>
  <definedNames>
    <definedName name="p">'Document&amp;ContentM'!$C$6:$C$6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2" l="1"/>
  <c r="I12" i="13"/>
  <c r="I13" i="13"/>
  <c r="I2" i="9"/>
  <c r="I10" i="5"/>
  <c r="A13" i="22"/>
  <c r="I13" i="9"/>
  <c r="B12" i="22"/>
  <c r="I7" i="10"/>
  <c r="B9" i="22" s="1"/>
  <c r="I5" i="6"/>
  <c r="B5" i="22" s="1"/>
  <c r="I11" i="16"/>
  <c r="B2" i="22" s="1"/>
  <c r="I7" i="7"/>
  <c r="B6" i="22" s="1"/>
  <c r="A12" i="22"/>
  <c r="A11" i="22"/>
  <c r="A10" i="22"/>
  <c r="A9" i="22"/>
  <c r="A8" i="22"/>
  <c r="A7" i="22"/>
  <c r="A6" i="22"/>
  <c r="A5" i="22"/>
  <c r="A4" i="22"/>
  <c r="A3" i="22"/>
  <c r="A2" i="22"/>
  <c r="I13" i="15"/>
  <c r="I14" i="15" s="1"/>
  <c r="I7" i="21"/>
  <c r="I10" i="8"/>
  <c r="B7" i="22" s="1"/>
  <c r="I6" i="11"/>
  <c r="I7" i="11" s="1"/>
  <c r="C10" i="22" s="1"/>
  <c r="B11" i="22" l="1"/>
  <c r="I13" i="12"/>
  <c r="I11" i="5"/>
  <c r="C13" i="22" s="1"/>
  <c r="B13" i="22"/>
  <c r="C12" i="22"/>
  <c r="C11" i="22"/>
  <c r="B10" i="22"/>
  <c r="I8" i="10"/>
  <c r="C9" i="22" s="1"/>
  <c r="I17" i="9"/>
  <c r="I18" i="9" s="1"/>
  <c r="C8" i="22" s="1"/>
  <c r="I11" i="8"/>
  <c r="C7" i="22" s="1"/>
  <c r="I6" i="6"/>
  <c r="C5" i="22" s="1"/>
  <c r="I12" i="16"/>
  <c r="C2" i="22" s="1"/>
  <c r="C3" i="22"/>
  <c r="B4" i="22"/>
  <c r="I8" i="21"/>
  <c r="C4" i="22" s="1"/>
  <c r="I8" i="7"/>
  <c r="C6" i="22" s="1"/>
  <c r="B3" i="22"/>
  <c r="B8" i="22" l="1"/>
</calcChain>
</file>

<file path=xl/sharedStrings.xml><?xml version="1.0" encoding="utf-8"?>
<sst xmlns="http://schemas.openxmlformats.org/spreadsheetml/2006/main" count="829" uniqueCount="704">
  <si>
    <t>DAMA Maturity Scan Levels</t>
  </si>
  <si>
    <t>Level</t>
  </si>
  <si>
    <t>Examples</t>
  </si>
  <si>
    <t>Level 0
No Capability</t>
  </si>
  <si>
    <t>No organized data management practices or formal enterprise processes for managing data. Very few organizations have level 0. This level is only recognized in a maturity model for the purpose of definition.</t>
  </si>
  <si>
    <t>General purpose data management with a limited tool set, little or no governance. Data handling is highly dependent on a small number of experts. Roles and responsibilities are defined within silos. Each data owner receives, generates and sends data autonomously. Controls, if any, are applied inconsistently. Data management solutions are limited. Data quality issues are common but not addressed. Infrastructure supports are at business unit level.</t>
  </si>
  <si>
    <t>Level 2 Repeatable</t>
  </si>
  <si>
    <t>Emergence of consistent tools and role definition to support process execution. At level 2, an organization starts to use centralized tools and provide more visibility for data management. Roles are defined and processes are not just dependent on specific experts. There is organizational awareness of data quality issues and concepts. Concepts such as master and reference data start to be recognized.</t>
  </si>
  <si>
    <t>Emerging Data Management Capabilities. Level 3 sees the introduction and institutionalization of scalable data management processes and a view of DM as an enabler for the organization. Characteristics include replication of data across the organization with some controls in place and a general increase in overall data quality, along with a coordinated definition of policy and management. Defining processes more formally leads to a significant reduction in manual intervention. This, along with a centralized design process, means that process outcomes become more predictable.</t>
  </si>
  <si>
    <t>Level 4 Managed</t>
  </si>
  <si>
    <t>Institutional knowledge gained in Levels 1 through 3 enables the organization to predict outcomes when taking on new projects and tasks and to begin managing data-related risks. Data management includes performance metrics. Level 4 characteristics include standardized data management tools from desktop to infrastructure, coupled with well-formed centralized planning and governance functions. Visible manifestations of this level include measurable increases in data quality and organization-wide capabilities, such as end-to-end audits.</t>
  </si>
  <si>
    <t>Level 5 Optimized</t>
  </si>
  <si>
    <t>When data management practices are optimized, they are highly predictable, thanks to process automation and technology change management. Organizations at this level of maturity focus on continuous improvement. At level 5, tools enable data to be viewed across multiple processes. Rapid data growth is controlled to avoid unnecessary duplication. Well-understood metrics are used to manage and measure data quality and processes.</t>
  </si>
  <si>
    <t>Theme</t>
  </si>
  <si>
    <t>Score</t>
  </si>
  <si>
    <t>Average</t>
  </si>
  <si>
    <t>Data Ethics</t>
  </si>
  <si>
    <t>Statement</t>
  </si>
  <si>
    <t>Explanation</t>
  </si>
  <si>
    <t>Level 1 - Ad Hoc</t>
  </si>
  <si>
    <t>Level 2 - Repeatable</t>
  </si>
  <si>
    <t>Level 3 - Defined</t>
  </si>
  <si>
    <t>Level 4 - Managed</t>
  </si>
  <si>
    <t>Score 1-5</t>
  </si>
  <si>
    <t>Current practices and gaps: Establishing the current ways the organization handles data to see if there are direct and explicit links with ethical and compliance-driven motivations. This also includes assessing the extent to which employees understand the ethical implications of current data practices. This should lead to a document outlining the ethical principles underlying current data activities.</t>
  </si>
  <si>
    <t>Current practices and gaps</t>
  </si>
  <si>
    <t>Identifying the current ways in which the organization handles data to see if there are direct and explicit links to ethical and compliance-related drivers. This also includes determining the extent to which employees understand the ethical implications of current data practices. This should lead to a document containing the ethical principles that underlie current data activities.</t>
  </si>
  <si>
    <t>The organization does not yet have an overview of the way they handle ethics regarding working with data.</t>
  </si>
  <si>
    <t>There is an overview of the way the organization handles ethics around working with data, but at the departmental level, there is thought being given to this. Awareness of its importance is beginning to emerge.</t>
  </si>
  <si>
    <t>The way the organization handles ethics around working with data has been initially discussed and the gaps are clear.</t>
  </si>
  <si>
    <t>The organization has developed and secured a document in which the ethical principles are established and these are related to ethical and compliance drivers. It measures how well employees understand the ethical implications of current practices.</t>
  </si>
  <si>
    <t>Processes are increasingly automated and continuous improvements are sought. Data is always tested for ethical compliance and the metrics are used for managing the processes.</t>
  </si>
  <si>
    <t>Ethical data handling strategy</t>
  </si>
  <si>
    <t>Establishing a formal strategy for handling data. Components include:
Value statements of values endorsed by the organization.
Ethical data handling principles (code of ethics, ethics policy)
Compliance framework
Risk assessments
Training and communication
Roadmap
Plan for audits and monitoring</t>
  </si>
  <si>
    <t>The organization does not yet have a strategy for ethical conduct around data.</t>
  </si>
  <si>
    <t>The organization is aware of general ethical principles, such as the necessity to protect the privacy of individuals and industry-specific concerns. The organization's approach must comply with legislation and regulations. The organization is aware of organization-specific risks in the area of ethics. The organization thinks about principles related to the risks, practices, and control mechanisms.</t>
  </si>
  <si>
    <t>A strategy in the area of ethical conduct around data has been discussed, and a first step has been taken towards its formulation, which addresses ethical principles and desired behavior regarding data through value statements, ethical handling principles, a compliance framework, risk assessments, training &amp; communication, a roadmap, and an approach for audits and monitoring.</t>
  </si>
  <si>
    <t>The strategy in the area of ethical conduct around data has been established. Its effectiveness is measured and monitored.</t>
  </si>
  <si>
    <t>The strategy on ethical conduct around data is recognized organization-wide and the underlying components are implemented according to the strategy. The strategy is periodically reviewed.</t>
  </si>
  <si>
    <t>Communication plan</t>
  </si>
  <si>
    <t>Communication about ethics must reach all employees in an organization.</t>
  </si>
  <si>
    <t>The organization does not yet have a communication plan regarding ethical conduct around data.</t>
  </si>
  <si>
    <t>There is no communication plan regarding ethical conduct around data within the organization, but there is awareness that this is needed.</t>
  </si>
  <si>
    <t>There is no communication plan regarding ethical conduct around data within the organization, but at the departmental level, there is thought being given to this. A first step towards formulating this has been taken, and aspects of this are seen at the process level.</t>
  </si>
  <si>
    <t>The communication plan around ethical conduct involving data has been established and secured at the management level. Its effectiveness is measured and monitored.</t>
  </si>
  <si>
    <t>The communication plan around ethical conduct with data is recognized organization-wide, implemented, and subject to continuous improvement.</t>
  </si>
  <si>
    <t>Ethics training program</t>
  </si>
  <si>
    <t>Reviewing the code of ethics and ensuring that employees understand the implications of unethical data handling. Training should continue, for example, annually.</t>
  </si>
  <si>
    <t>The organization does not yet have training regarding ethical conduct around data.</t>
  </si>
  <si>
    <t>There is no training regarding ethical conduct around data within the organization, but at the departmental level, there is thought being given to this.</t>
  </si>
  <si>
    <t>Training on ethical conduct around data has been discussed organization-wide. A first step towards formulating this has been taken, and aspects of this are seen at the process level.</t>
  </si>
  <si>
    <t>The training around ethical conduct involving data has been established and secured at the management level. Its effectiveness is measured and monitored.</t>
  </si>
  <si>
    <t>The training on ethical conduct around data is recognized organization-wide, implemented, and subject to continuous improvement.</t>
  </si>
  <si>
    <t>Ethical corporate statements on data</t>
  </si>
  <si>
    <t>A detailed statement describing the organization's target position on proper data handling. Includes roles, responsibilities, processes, and references to experts for more information.</t>
  </si>
  <si>
    <t>The organization does not yet have statements regarding ethical conduct around data.</t>
  </si>
  <si>
    <t>There are no statements regarding ethical conduct around data within the organization, but at the departmental level, there is thought being given to this.</t>
  </si>
  <si>
    <t>Statements on ethical conduct around data have been discussed organization-wide. A first step towards formulating this has been taken, and aspects of this are seen at the process level.</t>
  </si>
  <si>
    <t>The statements around ethical conduct involving data have been established and secured at the management level. Its effectiveness is measured and monitored.</t>
  </si>
  <si>
    <t>The statements on ethical conduct around data are recognized organization-wide, implemented, and subject to continuous improvement.</t>
  </si>
  <si>
    <t>Awareness to ethical data issues</t>
  </si>
  <si>
    <t>Raising awareness of the consequences and risks associated with unethical data handling. One way to understand the implications of ethical behavior is to look at behaviors that many would consider unethical. Employees reflect on possible biases and present potential risks to business leaders.</t>
  </si>
  <si>
    <t>The organization does not yet have an awareness approach regarding ethical conduct around data.</t>
  </si>
  <si>
    <t>There is no awareness approach regarding ethical conduct around data within the organization, but at the departmental level, there is thought being given to this.</t>
  </si>
  <si>
    <t>The awareness approach regarding ethical conduct around data has been discussed organization-wide. A first step towards formulating this has been taken, and aspects of this are seen at the process level.</t>
  </si>
  <si>
    <t>The awareness approach around ethical conduct involving data has been established and secured at the management level. Its effectiveness is measured and monitored.</t>
  </si>
  <si>
    <t>The awareness approach around ethical conduct with data is recognized organization-wide, implemented, and subject to continuous improvement.</t>
  </si>
  <si>
    <t>Aligned incentives, KPIs, and targets</t>
  </si>
  <si>
    <t>Rewards should be aligned with KPIs and targets desired around ethical data handling.</t>
  </si>
  <si>
    <t>The organization does not yet have a rewards policy regarding ethical conduct around data.</t>
  </si>
  <si>
    <t>There is no rewards policy regarding ethical conduct around data within the organization, but at the departmental level, there is thought being given to this.</t>
  </si>
  <si>
    <t>The rewards policy regarding ethical conduct around data has been discussed organization-wide. A first step towards formulating this has been taken, and aspects of this are seen at the process level.</t>
  </si>
  <si>
    <t>The rewards policy around ethical conduct involving data has been established and secured at the management level. Its effectiveness is measured and monitored.</t>
  </si>
  <si>
    <t>The rewards policy around ethical conduct with data is recognized organization-wide, implemented, and subject to continuous improvement.</t>
  </si>
  <si>
    <t>Updated policies</t>
  </si>
  <si>
    <t>Defining and communicating changes in culture and behavior regarding data handling.</t>
  </si>
  <si>
    <t>The organization does not yet have a policy regarding ethical conduct around data, but awareness of its importance is beginning to emerge.</t>
  </si>
  <si>
    <t>There is no policy regarding ethical conduct around data within the organization, but at the departmental level, there is thought being given to this.</t>
  </si>
  <si>
    <t>The policy on ethical conduct around data has been discussed organization-wide. A first step towards formulating this has been taken, and aspects of this are seen at the process level.</t>
  </si>
  <si>
    <t>The policy around ethical conduct involving data has been established and secured at the management level. Its effectiveness is measured and monitored.</t>
  </si>
  <si>
    <t>The policy on ethical conduct with data is recognized organization-wide, implemented, and subject to continuous improvement.</t>
  </si>
  <si>
    <t>Ethical data handling reporting</t>
  </si>
  <si>
    <t>Recording ethical considerations for each information or data product.</t>
  </si>
  <si>
    <t>The organization does not yet have a process for reporting on ethical considerations around data.</t>
  </si>
  <si>
    <t>There is no process for reporting on ethical considerations around data within the organization, but at the departmental level, there is thought being given to this.</t>
  </si>
  <si>
    <t>The process for reporting on ethical considerations around data has been discussed organization-wide. A first step towards formulating this has been taken, and aspects of this are seen at the process level.</t>
  </si>
  <si>
    <t>The process for reporting on ethical considerations around data has been established and secured at the management level. Its effectiveness is measured and monitored.</t>
  </si>
  <si>
    <t>The process for reporting on ethical considerations around data is recognized organization-wide, implemented, and subject to continuous improvement.</t>
  </si>
  <si>
    <t>Total</t>
  </si>
  <si>
    <t>Data Governance</t>
  </si>
  <si>
    <t>Exercising authority, control and shared decision making (planning, monitoring, enforcing) over the management of data assets.</t>
  </si>
  <si>
    <t>DG strategy</t>
  </si>
  <si>
    <t>A DG strategy defines the scope and approach of Governance efforts. The DG strategy should be comprehensively defined and articulated in relation to the business strategy, data management and IT strategy. A DG strategy includes the following components: charter, operational framework and responsibilities, implementation roadmap and a plan for operational success.</t>
  </si>
  <si>
    <t>The organization does not have a DG Strategy.</t>
  </si>
  <si>
    <t>There is no DG strategy within the organization, but awareness of its importance is starting to emerge.</t>
  </si>
  <si>
    <t>There is no DG strategy within the organization, but this is being considered at department level. A first step towards drawing this up has been taken and aspects of this can be seen at process level.</t>
  </si>
  <si>
    <t>The DG strategy is drawn up organization-wide and secured at management level. Its effectiveness is measured and monitored.</t>
  </si>
  <si>
    <t>The DG strategy is recognized and implemented throughout the organization and is subject to continuous improvement based on measurements.</t>
  </si>
  <si>
    <t> </t>
  </si>
  <si>
    <t>Data strategy</t>
  </si>
  <si>
    <t>A data strategy includes business plans to use information to gain a competitive advantage and support business goals. A data strategy should stem from an understanding of data needs that align with the business strategy.</t>
  </si>
  <si>
    <t>The organization has no data strategy.</t>
  </si>
  <si>
    <t>There is no data strategy within the organization, but awareness of its importance is starting to emerge.</t>
  </si>
  <si>
    <t>There is no data strategy within the organization, but this is being considered at department level. A first step towards drawing this up has been taken and aspects of this can be seen at process level.</t>
  </si>
  <si>
    <t>The data strategy is set up organization-wide and secured at management level. Its effectiveness is measured and monitored.</t>
  </si>
  <si>
    <t>The data strategy is recognized and implemented across the organization and is subject to continuous improvement based on measurements.</t>
  </si>
  <si>
    <t>Business/DG strategy roadmap</t>
  </si>
  <si>
    <t>The data governance roadmap should include a timeline of activities that align with data governance objectives and can be approved by senior management. These activities will include the execution of the data governance framework, including training and communication plans, identifying and addressing gaps in existing data management practices, risk mitigation strategies, and establishing ongoing monitoring plans. Detailed statements should also be developed that reflect the organization’s data stewardship posture, with clear roles, responsibilities, and processes, and including references to domain experts for further guidance. The roadmap should take into account all applicable data protection laws and regulations, as well as cultural factors that may influence data governance.</t>
  </si>
  <si>
    <t>The organization does not have a business/DG strategy roadmap.</t>
  </si>
  <si>
    <t>There is no business/DG strategy roadmap within the organization, but awareness of its importance is starting to emerge.</t>
  </si>
  <si>
    <t>There is no business/DG strategy roadmap within the organization, but this is being considered at department level. A first step towards drawing this up has been taken and aspects of this can be seen at process level.</t>
  </si>
  <si>
    <t>The Business/DG strategy roadmap is drawn up organization-wide and secured at management level. Its effectiveness is measured and monitored.</t>
  </si>
  <si>
    <t>The Business/DG strategy roadmap is recognized and implemented across the organization and is subject to continuous improvement based on measurements.</t>
  </si>
  <si>
    <t>Data principles, DG policies, processes</t>
  </si>
  <si>
    <t>The development of goals, principles and policies derived from the DG strategy will guide the organization to its desired future state. Data policies should be effectively communicated, monitored, enforced and periodically re-evaluated. The Data Governance Council may delegate this authority to the Data Stewardship Steering Committee.</t>
  </si>
  <si>
    <t>The organization has no data principles, DG policies, processes.</t>
  </si>
  <si>
    <t>There are no data principles, DG policies, processes within the organization, but awareness of the importance of these is starting to emerge.</t>
  </si>
  <si>
    <t>There are no data principles, DG policies, processes within the organization, but at department level this is being considered. A first step towards drawing this up has been taken and at process level aspects of this can be seen.</t>
  </si>
  <si>
    <t>Data principles, DG policies, processes are set up organization-wide and secured at management level. Their effectiveness is measured and monitored.</t>
  </si>
  <si>
    <t>Data principles, DG policies, processes are recognized and implemented throughout the organization and are subject to continuous improvement based on measurements.</t>
  </si>
  <si>
    <t xml:space="preserve">Operating framework </t>
  </si>
  <si>
    <t>The operating framework defines the interaction between the governance organization and the people responsible for data management projects or initiatives, the involvement of change management activities to introduce this new program, and the model for resolving issue management through governance.</t>
  </si>
  <si>
    <t>The organization has no operating framework.</t>
  </si>
  <si>
    <t>There is no operating framework within the organization, but awareness of its importance is starting to emerge.</t>
  </si>
  <si>
    <t>There is no operating framework within the organization, but this is being considered at department level. A first step towards setting this up has been taken and aspects of this can be seen at process level.</t>
  </si>
  <si>
    <t>The operating framework is set up organization-wide and secured at management level. Its effectiveness is measured and monitored.</t>
  </si>
  <si>
    <t>The operating framework is recognized and implemented across the organization and is subject to continuous improvement based on measurements.</t>
  </si>
  <si>
    <t>Operations plan</t>
  </si>
  <si>
    <t>The operations plan contains a list of components needed to implement and execute DG activities. It outlines the activities, timing and techniques needed to achieve progress and success.</t>
  </si>
  <si>
    <t>The organization has no operations plan.</t>
  </si>
  <si>
    <t>There is no operations plan within the organization, but awareness of its importance is starting to emerge.</t>
  </si>
  <si>
    <t>There is no operations plan within the organization, but this is being considered at department level. A first step towards drawing this up has been taken and aspects of this can be seen at process level.</t>
  </si>
  <si>
    <t>The operations plan is drawn up organization-wide and secured at management level. Its effectiveness is measured and monitored.</t>
  </si>
  <si>
    <t>The operations plan is recognized and implemented throughout the organization and is subject to continuous improvement based on measurements.</t>
  </si>
  <si>
    <t>Business glossary</t>
  </si>
  <si>
    <t>A business glossary contains agreed definitions and business terms and relates them to data.</t>
  </si>
  <si>
    <t>The organization does not have a business glossary.</t>
  </si>
  <si>
    <t>There is no business glossary within the organization, but awareness of its importance is starting to emerge.</t>
  </si>
  <si>
    <t>There is no business glossary within the organization, but this is being considered at department level. A first step towards establishing business terms has been taken and aspects of this can be seen at process level.</t>
  </si>
  <si>
    <t>The business glossary is set up organization-wide and secured at management level. Its effectiveness is measured and monitored.</t>
  </si>
  <si>
    <t>The business glossary is recognized and implemented across the organization and is subject to continuous improvement based on measurements.</t>
  </si>
  <si>
    <t>DG scorecard</t>
  </si>
  <si>
    <t>A DG scorecard contains a set of metrics to measure data governance activities and compliance. These results are reported to the DG council and DG steering committee.</t>
  </si>
  <si>
    <t>The organization does not have a DG scorecard.</t>
  </si>
  <si>
    <t>There is no DG scorecard within the organization, but awareness of its importance is starting to emerge.</t>
  </si>
  <si>
    <t>There is no DG scorecard within the organization, but this is being considered at department level. A first step towards drawing this up has been taken and aspects of this can be seen at process level.</t>
  </si>
  <si>
    <t>The DG scorecard is set up organization-wide and secured at management level. Its effectiveness is measured and monitored.</t>
  </si>
  <si>
    <t>The DG scorecard is recognized and implemented throughout the organization and is subject to continuous improvement based on measurements.</t>
  </si>
  <si>
    <t>DG website</t>
  </si>
  <si>
    <t>A DG program website should be available via an online channel/website. This website can help establish a brand for the program.</t>
  </si>
  <si>
    <t>The organization does not have a DG website.</t>
  </si>
  <si>
    <t>There is no DG website within the organization, but awareness of its importance is starting to emerge.</t>
  </si>
  <si>
    <t>There is no DG website within the organization, but this is being considered at department level. A first step towards setting this up has been taken and aspects of this can be seen at process level.</t>
  </si>
  <si>
    <t>The DG website is set up organization-wide and secured at management level. Its effectiveness is measured and monitored.</t>
  </si>
  <si>
    <t>The DG website is recognized and implemented across the organization and is subject to continuous improvement based on measurements.</t>
  </si>
  <si>
    <t>Communications plan</t>
  </si>
  <si>
    <t>A communications plan brings planning elements together. A good communications plan serves as a roadmap to work towards business goals.</t>
  </si>
  <si>
    <t>The organization does not have a communications plan.</t>
  </si>
  <si>
    <t>There is no communications plan within the organization, but awareness of its importance is starting to emerge.</t>
  </si>
  <si>
    <t>There is no communications plan within the organization, but this is being considered at department level. A first step towards drawing this up has been taken and aspects of this can be seen at process level.</t>
  </si>
  <si>
    <t>The communications plan is drawn up organization-wide and secured at management level. Its effectiveness is measured and monitored.</t>
  </si>
  <si>
    <t>The communications plan is recognized and implemented across the organization and is subject to continuous improvement based on measurements.</t>
  </si>
  <si>
    <t>Recognized data value</t>
  </si>
  <si>
    <t>Establishing standards and processes to consistently define the business value of data assets.</t>
  </si>
  <si>
    <t>The organization does not yet do recognized data value.</t>
  </si>
  <si>
    <t>The organization does not yet do recognized data value, but awareness of its importance is starting to emerge.</t>
  </si>
  <si>
    <t>The organization does not yet do recognized data value, but this is being considered at department level. A first step towards setting this up has been taken and aspects of this can be seen at process level.</t>
  </si>
  <si>
    <t>The organization has developed an organization-wide plan around recognized data value and secured at management level. Its effectiveness is measured and monitored.</t>
  </si>
  <si>
    <t>Recognized data value is recognized and implemented across the organization and is subject to continuous improvement based on measurements.</t>
  </si>
  <si>
    <t>Data Architecture</t>
  </si>
  <si>
    <t>Deliverables</t>
  </si>
  <si>
    <t>Data Architecture is fundamental to data management. Because most organizations have more data than individual people can comprehend, it is necessary to represent organizational data at different levels of abstraction so that it can be understood and management can make decisions about it.</t>
  </si>
  <si>
    <t>Data architecture design</t>
  </si>
  <si>
    <t>Possible addition: "The organization of the data at the highest level is laid down in principles (guidelines). The principles are elaborated and operationalized for each application (application/project)."</t>
  </si>
  <si>
    <t>Principles around data described aligned with business objectives</t>
  </si>
  <si>
    <t>Principles of architecture approved and in use</t>
  </si>
  <si>
    <t>Principles have been operationalized for a number of applications</t>
  </si>
  <si>
    <t>Implementations are matched to the architecture and controlled accordingly</t>
  </si>
  <si>
    <t>The data architecture is continuously applied and adjusted where necessary. Continuous improvement</t>
  </si>
  <si>
    <t>Enterprise Data model</t>
  </si>
  <si>
    <t>A conceptual model for the entire organization</t>
  </si>
  <si>
    <t>Making agreements about the way of modeling</t>
  </si>
  <si>
    <t>First domain modeling together with business (data owner known)</t>
  </si>
  <si>
    <t>3 domains modeling (data owners known)</t>
  </si>
  <si>
    <t>Complete model including interfaces with the environment</t>
  </si>
  <si>
    <t>Process to continuously maintain model</t>
  </si>
  <si>
    <t>Data flows</t>
  </si>
  <si>
    <t>The description of the tools to be used for both moving and distributing data and storing data given the business processes to be realized, including the provision of metadata about the data.</t>
  </si>
  <si>
    <t>Principles of data storage and processing mapped out something about processes</t>
  </si>
  <si>
    <t>Data sources overview available</t>
  </si>
  <si>
    <t>Overview of all interfaces to and from all data sources</t>
  </si>
  <si>
    <t>Monitoring of data movement, overview of data flows via ad hoc reporting</t>
  </si>
  <si>
    <t>Real-time overview of data flows</t>
  </si>
  <si>
    <t>Data value chains</t>
  </si>
  <si>
    <t>The value chain of data from its origin to its use in (management) reports. The added value of each data processing is known, from source to application.</t>
  </si>
  <si>
    <t>The chain of applications is known. Why data is collected is known. Principles around data storage and processing mapped out</t>
  </si>
  <si>
    <t>The added value of the applications is known and aligned with the business. The intended use is known.</t>
  </si>
  <si>
    <t>Added value of business objects is known. KPIs for measuring the value of data are defined.</t>
  </si>
  <si>
    <t>Added value of business object attributes are known</t>
  </si>
  <si>
    <t>Steering on the value of the data chain. KPIs for measuring the value of data measured</t>
  </si>
  <si>
    <t>Implementation roadmap</t>
  </si>
  <si>
    <t>Based on the architecture, a step-by-step plan to further develop the architecture</t>
  </si>
  <si>
    <t>No roadmap, which is created when other deliverables are made at the end of this level. Start at level 2</t>
  </si>
  <si>
    <t>first domain tackle, with first principles and start with technical adjustments. Business of domain is involved</t>
  </si>
  <si>
    <t>Add multiple domains, data sources, functions and value chains to roadmap</t>
  </si>
  <si>
    <t>All domains, annual adjustment of roadmap based on changes in strategy</t>
  </si>
  <si>
    <t>Innovations in the field of Data also input for data roadmap. Continuously align business strategy with data strategy</t>
  </si>
  <si>
    <t>Plan is for the company, implementation is per domain</t>
  </si>
  <si>
    <t>Data Modeling &amp; Design</t>
  </si>
  <si>
    <t>Data modeling is the process of discovering, analyzing, and defining the scope of data requirements and then representing and communicating these requirements in a precise form that is called a data model. This process is iterative and can include a conceptual, logical, and physical model.</t>
  </si>
  <si>
    <r>
      <t xml:space="preserve">The organization has conceptual data models (CDM).
</t>
    </r>
    <r>
      <rPr>
        <b/>
        <i/>
        <sz val="11"/>
        <rFont val="Calibri"/>
        <family val="2"/>
        <scheme val="minor"/>
      </rPr>
      <t xml:space="preserve">
</t>
    </r>
    <r>
      <rPr>
        <b/>
        <sz val="11"/>
        <rFont val="Calibri"/>
        <family val="2"/>
        <scheme val="minor"/>
      </rPr>
      <t>Conceptual data model</t>
    </r>
  </si>
  <si>
    <t>A conceptual data model presents high-level data requirements as a collection of related concepts/terms (subject areas). This type of model only contains the basic and critical business entities within a specific area and function, with a description of each entity and the relationships between entities.</t>
  </si>
  <si>
    <t>The organization does not have a CDM.</t>
  </si>
  <si>
    <t>CDMs are developed and utilized on an ad hoc basis to support communication within a department. Awareness of the importance of using CDMs is beginning to emerge.</t>
  </si>
  <si>
    <t>Data modelers have determined the scope, terminology, and business rules of the CDM in collaboration with the business, taking into account consistency with enterprise terminology and rules. Multiple departments make use of the CDM.</t>
  </si>
  <si>
    <t>For each domain, one or more CDMs have been developed, contributing to the understanding of the organization's data. It also applies that:
- All data is uniformly modeled in the same way (ideally using adequate tools) and conforms to business vocabulary;
- There is a clear coherence also with other (conceptual/logical/physical) data models within the organization;
- Potential high-level data requirements are documented. The management has approved the CDMs and they are used to support communication between departments and between business and IT.</t>
  </si>
  <si>
    <t>The developed CDMs are of high quality, kept up-to-date, and used organization-wide.
The quality of the data models is measured using a standardized method.
The CDMs contribute to any data management and data governance programs and are used for communication with (supply chain) partners where possible.
The CDMs maintain a reasonable balance between short-term and long-term organizational needs.</t>
  </si>
  <si>
    <r>
      <t xml:space="preserve">The organization has logical data models (LDM).
</t>
    </r>
    <r>
      <rPr>
        <b/>
        <sz val="11"/>
        <rFont val="Calibri"/>
        <family val="2"/>
        <scheme val="minor"/>
      </rPr>
      <t>Logical data model</t>
    </r>
  </si>
  <si>
    <t>A logical data model is a detailed representation of data requirements, often to support a specific user context. This type of model often begins as an extension of a conceptual data model and is independent of technology or specific implementation constraints. Attributes are added to entities from the conceptual data model.</t>
  </si>
  <si>
    <t>The organization does not have an LDM.</t>
  </si>
  <si>
    <t>LDMs are developed and utilized on an ad hoc basis to support communication within a department. Awareness of the importance of LDMs is beginning to emerge.</t>
  </si>
  <si>
    <t>Data modelers have developed the LDM in collaboration with the business, where the business solution is documented that is consistent with that of the enterprise. Multiple departments make use of the LDM.</t>
  </si>
  <si>
    <t>For each domain, one or more LDMs have been developed, which form a detailed representation of data requirements (possibly within the scope of the CDM). It also applies that:
- All data is uniformly modeled in the same way (ideally using adequate tools);
- There is a clear coherence also with other (conceptual/logical/physical) data models within the organization. The management has approved the LDMs and they are used to support communication between departments and between business and IT.</t>
  </si>
  <si>
    <t>The developed LDMs are of high quality, kept up-to-date, and used organization-wide.
The quality of the data models is measured using a standardized method.
The LDMs contribute to any data management and data governance programs and are used for communication with (supply chain) partners where possible.
The LDMs maintain a reasonable balance between short-term and long-term organizational needs.</t>
  </si>
  <si>
    <t>A physical data model shows a detailed technical solution, which is adapted to fit a set of hardware, software, or network tools. This type of model is built for a specific technology and often uses a logical data model as a starting point.</t>
  </si>
  <si>
    <t>For each database - regardless of domain - one or more FDMs have been developed (possibly to deepen an LDM). The correct schema has been chosen. It also applies that:
- All data is uniformly modeled in the same way (ideally using adequate tools);
- There is a clear coherence also with other (conceptual/logical/physical) data models within the organization. The management has approved the FDMs and they are deployed to enable the best performance of a technical solution.</t>
  </si>
  <si>
    <t>Data Storage &amp; Operations</t>
  </si>
  <si>
    <t>Design, implement and support stored data to maximize its value.</t>
  </si>
  <si>
    <t>Database technology evaluation criteria</t>
  </si>
  <si>
    <t>Database technology support includes defining technical requirements needed to meet organizational needs, defining technical architecture, installing technology, and resolving technology-related issues.
Evaluation criteria include data lifecycle, asset integrity, and data transaction performance.</t>
  </si>
  <si>
    <t>No evaluation criteria have been established for database technology.</t>
  </si>
  <si>
    <t>Sometimes it is examined whether technology is suitable for a project or purpose.</t>
  </si>
  <si>
    <t>Each department is considering what is needed to properly handle data and store the right data. The need for standards and consistency is growing.</t>
  </si>
  <si>
    <t>It is examined which standards database technology within the organization must meet. Organization-wide criteria are applied and (new) systems are examined and set up on this basis.</t>
  </si>
  <si>
    <t>All database technology is evaluated regularly. Quality and performance are reported and changes are implemented based on feedback.</t>
  </si>
  <si>
    <t>Database environments</t>
  </si>
  <si>
    <t>Databases are used in different environments during the system development lifecycle.
- Production environment: technical environment in which all business processes take place.
- Pre-production environment: developing and testing changes before they are introduced into the production environment.
- Sandbox or experimental environment: read-only, used to test hypotheses.</t>
  </si>
  <si>
    <t>There is no conscious distinction between environments or there is only one type of database environment.</t>
  </si>
  <si>
    <t>Databases are not immediately put into production, but possible changes are tested separately.</t>
  </si>
  <si>
    <t>Fixed procedures are created per department, to guide system developments in the right direction. These procedures can be repeated.</t>
  </si>
  <si>
    <t>The organization determines fixed procedures that apply to all departments. This makes testing systems safer and reduces risks. There is coordination of different environments.</t>
  </si>
  <si>
    <t>Procedures are applied across the organization. Monitoring takes place and loopholes and errors are removed. There is good coordination between business and technical teams.</t>
  </si>
  <si>
    <t>Migrated / Replicated / Versioned Data</t>
  </si>
  <si>
    <t>Data migration is the movement of data between storage types, formats or computer systems, where it is important to change the data as little as possible.
Replication of data involves copying data to other locations, to facilitate its use. Solutions are used to track and integrate changes.
Versioned data is important for tracking changes in dynamic data, which does not remain the same over time.</t>
  </si>
  <si>
    <t>No information about migration, replication, and versioning of data is maintained.</t>
  </si>
  <si>
    <t>Information about migration, replication and versions is available in separate documents.</t>
  </si>
  <si>
    <t>Collaboration between systems and departments is starting to emerge, with changes being shared and the importance of information about migrated / replicated / versioned data becoming clear.</t>
  </si>
  <si>
    <t>Central agreements are made to achieve consistency within the organization and to be able to guarantee availability of the right data. Therefore, controls and procedures are set up around migration, replication and versions of data.</t>
  </si>
  <si>
    <t>Migration and replication are well-organized and multiple versions of data are available.
Monitoring of issues and feedback leads to improvements and is clearly reported.</t>
  </si>
  <si>
    <t>Business continuity planning</t>
  </si>
  <si>
    <t>A plan should be developed should anything happen that affects systems and the ability to use data. Databases should be categorized according to their criticality to the organization’s operations so that restoration can be prioritized. This includes making backups and planning for possible recovery.</t>
  </si>
  <si>
    <t>There is nothing in place regarding business continuity.</t>
  </si>
  <si>
    <t>There are some loose backups and ideas about critical databases.</t>
  </si>
  <si>
    <t>Departments think about their critical databases and try to maintain and protect them.</t>
  </si>
  <si>
    <t>The organization determines which databases are critical and draws up plans for backups, maintenance and possible recovery. This is coordinated with systems, departments, security requirements and risks.</t>
  </si>
  <si>
    <t>Business continuity plans are available for all critical databases. These are tested and updated based on new developments and feedback. There is continuous monitoring of risks and (pro)active handling of issues.</t>
  </si>
  <si>
    <t>Database performance operational level agreements (OLA)</t>
  </si>
  <si>
    <t>Database performance is about availability and speed.
An OLA defines interdependent relationships to support service level agreements (SLAs). OLA is about maintenance, resources, processes.</t>
  </si>
  <si>
    <t>No OLAs have been established.</t>
  </si>
  <si>
    <t>There are loose ideas about certain parts of database performance and what they should comply with.</t>
  </si>
  <si>
    <t>Clearer agreements on availability and speed that databases must meet are being made. The importance of technical agreement and support is becoming increasingly clear.</t>
  </si>
  <si>
    <t>The organization establishes standards for OLAs with mechanisms and processes for monitoring database performance. There is a clear requirement for database performance from the business, which is leading.</t>
  </si>
  <si>
    <t>OLAs are leading for monitoring database performance. Employees can check performance and know when to intervene. OLAs are adapted based on new requirements and technical developments.</t>
  </si>
  <si>
    <t>Data Security</t>
  </si>
  <si>
    <t>Data security is the definition, planning, development, and implementation of security policies and procedures, to ensure appropriate authentication, authorization, access, and auditing of data and information assets.</t>
  </si>
  <si>
    <t>Data security architecture</t>
  </si>
  <si>
    <t>Data security architecture is the component of enterprise architecture that describes how data security is implemented within an organization to comply with business rules and external regulations.
Think of security tools, encryption, guidelines for data access, data transmission protocols, documentation requirements, remote access, and reporting procedures for security breaches.</t>
  </si>
  <si>
    <t>There is no documented or shared data security architecture.</t>
  </si>
  <si>
    <t>The data security architecture is defined at a conceptual level and based on experience. A basic framework is available that can be applied to usage scenarios, but its application and consistency vary across the organization.</t>
  </si>
  <si>
    <t>The components of the data security architecture are strictly defined and shared with all teams. Solution and data teams are aware of these principles and apply them or use them in their designs. There are clear guidelines and procedures for implementing security measures.</t>
  </si>
  <si>
    <t>The security architecture is regularly reviewed and assessed. Mechanisms for monitoring common vulnerabilities and warnings (Common Vulnerabilities and Exposures, CVE) have been implemented. The organization proactively manages the security architecture, focusing on continuous improvement and adaptation to new threats.</t>
  </si>
  <si>
    <t>Advanced technologies for automatic reporting and analysis have been integrated, based on the latest technological developments. External assessments and possible "red teaming" exercises are conducted to test and improve the robustness of the security architecture. The architecture is dynamic and adapts to changing external and internal requirements.</t>
  </si>
  <si>
    <t>Data security policies</t>
  </si>
  <si>
    <t>Data security policies describe behavior that best aligns with the goals of an organization seeking to protect its data. It includes detailed descriptions of specific content, linked to various controls and procedures.</t>
  </si>
  <si>
    <t>Security measures are applied ad-hoc without coherent planning or integration, resulting in significant security gaps and inefficiencies.</t>
  </si>
  <si>
    <t>Basic data security policy measures have been defined, but their application is inconsistent. There is a beginning of structure with some guidelines for data protection, but they are not widely accepted or implemented.</t>
  </si>
  <si>
    <t>The organization has developed a formal data security policy that is widely communicated and applied. The policy includes guidelines for access control, data classification, incident management, and other relevant security aspects. Training programs have been established to increase awareness and compliance.</t>
  </si>
  <si>
    <t>Data security policies are regularly reviewed and updated to ensure continuity in relevance and effectiveness. Policy compliance is systematically monitored, and there are clear procedures for handling violations. A proactive approach is taken for risk management and incident response.</t>
  </si>
  <si>
    <t>The data security policy is fully integrated into all business processes and systems. The policy is dynamic and automatically adjusts to evolving threats and technological developments. The organization uses advanced technologies and best practices to support continuous improvement and adaptation of the security policy.</t>
  </si>
  <si>
    <t>Data privacy and confidentiality standards</t>
  </si>
  <si>
    <t>Data privacy is often tied to (international) laws and regulations that must be complied with.
Data confidentiality must be established according to standards. Requirements can range from high to low levels of confidentiality, often following classification levels. Examples include:
- Publicly accessible
- Internally accessible only
- Confidential
- Restricted confidential (need-to-know basis)
- Registered confidential (legal contract signing)</t>
  </si>
  <si>
    <t>There is little to no formal policy or standards for data privacy and confidentiality.
Privacy practices are not structured and are applied ad-hoc, leading to inconsistent protection of personal data and confidential information.</t>
  </si>
  <si>
    <t>The organization acknowledges the importance of data privacy and confidentiality and has developed basic guidelines and procedures. However, these are limited in their application and are not consistently enforced or monitored.</t>
  </si>
  <si>
    <t>Formal standards and policies for data privacy and confidentiality have been established and communicated within the organization. There is a clear understanding of legal requirements and best practices. Training and awareness regarding privacy and confidentiality have been implemented to promote compliance.</t>
  </si>
  <si>
    <t>Advanced systems and processes have been implemented for managing data privacy and confidentiality, including regular assessments and audits. The organization actively monitors privacy regulation compliance and proactively adjusts policies and practices based on feedback and changing regulations.</t>
  </si>
  <si>
    <t>The organization applies a leading approach to data privacy and confidentiality, emphasizing continuous improvement and innovation. Privacy by design and default are integrated into all business processes. Advanced technologies and methodologies are used to ensure and exceed data privacy and confidentiality standards while anticipating future challenges and regulations.</t>
  </si>
  <si>
    <t>Data security access controls</t>
  </si>
  <si>
    <t>Data security access controls ensure that the right people have access to use and update data appropriately while restricting other access and updates.</t>
  </si>
  <si>
    <t>There are no formal access controls for data security implemented.
Data access is managed ad-hoc, leading to inconsistent and potentially unsafe access practices.</t>
  </si>
  <si>
    <t>Basic access controls have been established, with some reliance on manual processes. There are general guidelines on who may access certain types of data, but their application is inconsistent and not systematically monitored.</t>
  </si>
  <si>
    <t>The organization has developed clear policies and procedures for access control that are consistently applied. Multi-factor authentication (MFA) has been introduced, and basic access principles have started to be implemented. There is a systematic approach for managing user permissions and access logs.</t>
  </si>
  <si>
    <t>Advanced access control systems are in place, including dynamic access controls and automated management processes. Access rights are regularly reviewed and adjusted based on user roles and behavior. Monitoring and reporting of access activities are automated, enabling a proactive response to potential security incidents.</t>
  </si>
  <si>
    <t>The organization implements state-of-the-art access control mechanisms, such as behavior-based access controls and artificial intelligence for detecting and responding to abnormal access patterns. Access policies and controls are fully integrated into the IT infrastructure and business processes and are continuously evaluated and adjusted to meet new security requirements and threats.</t>
  </si>
  <si>
    <t>Regulatory compliant data access views</t>
  </si>
  <si>
    <t>Regulations are imposed on an organization based on external rules such as laws, treaties, customs agreements, and industry regulations. These may impact data access.</t>
  </si>
  <si>
    <t>There is limited or no awareness of regulatory requirements.
Access controls and data views are not specifically designed to comply with regulations. Ad-hoc measures may be taken in response to specific requests or following a compliance audit.</t>
  </si>
  <si>
    <t>Basic procedures have been implemented to ensure that data access views comply with known regulations. The organization has started documenting access requirements for compliance and has implemented simple controls to meet the most critical or clear requirements.</t>
  </si>
  <si>
    <t>The organization has developed a formal process for managing data access views in line with regulations. This includes regularly reviewing regulatory requirements, aligning access controls with these requirements, and training staff on the importance of compliance. Access controls are systematically adjusted based on documented laws and regulations.</t>
  </si>
  <si>
    <t>Advanced systems and processes are used for continuous monitoring and adjustment of data access views to ensure compliance. This may involve automated tools that manage data access based on the latest regulatory updates. Compliance reporting is automated, providing real-time insights into potential risks or deviations.</t>
  </si>
  <si>
    <t>The organization applies advanced technologies, such as artificial intelligence and machine learning, to proactively identify regulatory changes and adjust data access views accordingly. Compliance processes are fully integrated into operations, allowing the organization to respond quickly to new regulations or changes in existing ones. There is a culture of continuous improvement around compliance, where feedback from audits, regulatory bodies, and technological advancements is used to refine processes.</t>
  </si>
  <si>
    <t>Documented security classifications</t>
  </si>
  <si>
    <t>Security classifications must be established. To determine the levels, metrics should be developed. Examples of classifications include:
- Critical risk data
- High risk data
- Moderate risk data</t>
  </si>
  <si>
    <t>Security classifications are not formally documented or consistently applied.
There may be some awareness of the need for classification, but practices are inconsistent and largely dependent on individual assessments.</t>
  </si>
  <si>
    <t>Basic guidelines for security classifications have been established and shared within the organization. There is a general approach to classifying information, but the application can vary between departments or projects. Initial documentation of classification criteria has begun.</t>
  </si>
  <si>
    <t>The organization has defined and documented a formal set of security classifications, including clear guidelines on how information should be classified, labeled, and protected. Training and awareness programs are in place to help staff understand the importance and application of these classifications.</t>
  </si>
  <si>
    <t>Security classifications are consistently applied throughout the organization, with regular audits to ensure compliance. Automated systems are used for labeling and managing classified information, improving the accuracy and efficiency of classification processes.</t>
  </si>
  <si>
    <t>The organization uses advanced technologies and processes for dynamic classification, where classifications are automatically updated based on changing contexts and risks. Continuous evaluation and refinement of classification systems ensure relevance and effectiveness. Innovations in data analytics and artificial intelligence are used to strengthen and automate classification processes.</t>
  </si>
  <si>
    <t>Authentication and user access history</t>
  </si>
  <si>
    <t>Authentication involves verifying user access when someone attempts to log into a system, ensuring the person is who they claim to be and has the proper access rights.
Login information can be recorded to review later who accessed specific information and systems.</t>
  </si>
  <si>
    <t>Authentication processes are basic and inconsistently applied.
User access history is not systematically recorded. There is limited to no monitoring or analysis of login attempts or access activities.</t>
  </si>
  <si>
    <t>Basic authentication mechanisms have been implemented, such as passwords and usernames. Some form of an access log is maintained, but it may not be complete or consistent. There is initial awareness of the importance of monitoring access activities.</t>
  </si>
  <si>
    <t>The organization has formal policies and procedures for authentication and maintaining user access history. Multi-factor authentication (MFA) is used for enhanced security. Access logs are systematically collected and analyzed to identify unauthorized access or abnormal activities.</t>
  </si>
  <si>
    <t>Advanced authentication methods, such as biometric data and behavioral biometrics, are deployed. User access history is monitored in real-time using automated tools that generate alerts for suspicious activities. There are processes and systems for regular audits and compliance checks.</t>
  </si>
  <si>
    <t>Authentication and access management are fully integrated into a holistic security system, using AI and machine learning to identify patterns in user behavior and proactively detect potential threats. Automatic adjustments to access rights and authentication requirements are based on risk analysis and user behavior. The organization continuously applies improvement processes to refine authentication and access control systems to address new security challenges.</t>
  </si>
  <si>
    <t>Data security audit reports</t>
  </si>
  <si>
    <t>Security audits should be conducted frequently to ensure compliance with established security requirements.</t>
  </si>
  <si>
    <t>Data security audits are conducted sporadically and without formal structure.
Reports are not standardized and offer limited insight into the actual security status or compliance levels of the organization.</t>
  </si>
  <si>
    <t>The organization conducts regular data security audits following a basic schedule. Audit reports are standardized in format, but the depth and scope of the audits are limited. There is some follow-up on audit recommendations, but it is not systematic.</t>
  </si>
  <si>
    <t>Formal processes and procedures for data security audits have been established, including clear guidelines for audit frequency, scope, and methodology. Audit reports provide detailed insights into security practices and identify areas for improvement. A structured process is in place for addressing audit findings.</t>
  </si>
  <si>
    <t>Data security audits are fully integrated into the organization's security management process. Audits are conducted regularly and systematically using advanced tools and techniques. Audit reports are comprehensive and cover both compliance and the effectiveness of implemented security measures. Continuous monitoring and a feedback loop allow for rapid response to audit findings.</t>
  </si>
  <si>
    <t>The organization uses advanced analytics and machine learning technologies for continuous audits and real-time risk analysis. Data security audit reports are dynamic, providing real-time insights into security status. Security practice improvements are proactively identified and implemented. The organization maintains a culture of continuous improvement and adaptation to new threats and changing regulations.</t>
  </si>
  <si>
    <t>Data Integration &amp; Operability</t>
  </si>
  <si>
    <t>Subject</t>
  </si>
  <si>
    <t xml:space="preserve">Data Integration and Interoperability (DII) describes processes related to the movement and consolidation of data within and between data stores, applications, and organizations. Integration consolidates data into consistent forms, either physical or virtual. </t>
  </si>
  <si>
    <t>Are there already things arranged in the enterprise architecture? Principles around integration described aligned with business objectives</t>
  </si>
  <si>
    <t>Ad Hoc some principles around integration in use</t>
  </si>
  <si>
    <t>Principles have been operationalized for a number of applications. Informal agreement on data integration principles</t>
  </si>
  <si>
    <t>Implementations are matched to the integration architecture and controlled accordingly. Principles fully operational</t>
  </si>
  <si>
    <t>The integration architecture is continuously applied and adjusted where necessary. Continuous improvement</t>
  </si>
  <si>
    <t>The integration architecture is continuously applied and adjusted where necessary. Steering using architecture. Continuous improvement</t>
  </si>
  <si>
    <t>Data Interoperability is the ability for multiple systems to communicate.</t>
  </si>
  <si>
    <t>Event driven</t>
  </si>
  <si>
    <t>What are events?</t>
  </si>
  <si>
    <t>Realize that events are reverse APIs and that events are necessary for a decoupled landscape</t>
  </si>
  <si>
    <t>Conscious trade-off between synchronous and asynchronous per integration</t>
  </si>
  <si>
    <t>Data owners send all events (fire &amp; forget)</t>
  </si>
  <si>
    <t>Real time analytics</t>
  </si>
  <si>
    <t>The library of exchange formats is continuously managed and maintained.</t>
  </si>
  <si>
    <t>Costing</t>
  </si>
  <si>
    <t>Integration costs per project</t>
  </si>
  <si>
    <t>Funding unclear, usually by project implementing the interface.</t>
  </si>
  <si>
    <t>First projects work together to reuse an interface</t>
  </si>
  <si>
    <t>Integration partly financed by organization</t>
  </si>
  <si>
    <t>Budget for company-wide integration</t>
  </si>
  <si>
    <t>Business cases per new interface to be built</t>
  </si>
  <si>
    <t>Are there log files that record how the integration proceeded?</t>
  </si>
  <si>
    <t>Integration traffic is not logged.</t>
  </si>
  <si>
    <t>There is a policy for logging integration traffic. In this, the content of the exchanged information is identified by internal IDs so that the company or organization that sent the information can trace what information was sent. For the IT service provider that performs the integration, however, these IDs cannot be related to meaningful information.</t>
  </si>
  <si>
    <t>First implementation of the policy in production</t>
  </si>
  <si>
    <t>Coordinate all logging of data integration so that all logging can be related to each other. For example by means of tracing IDs.</t>
  </si>
  <si>
    <t>Logging proactively generates signals before anything goes wrong</t>
  </si>
  <si>
    <t>Data exchange specifications</t>
  </si>
  <si>
    <t>Are there standard descriptions for data exchange?</t>
  </si>
  <si>
    <t>No standards, interfaces are set up per project</t>
  </si>
  <si>
    <t>Standard for data exchange described. More sources described.</t>
  </si>
  <si>
    <t>An overview of all exchange formats and management invested</t>
  </si>
  <si>
    <t>Catalog of interfaces from which customers can order, tailored to the needs of the organization. Working in a chain</t>
  </si>
  <si>
    <t>Data access agreements</t>
  </si>
  <si>
    <t>How is access to the interfaces arranged described?</t>
  </si>
  <si>
    <t>No interface agreements available</t>
  </si>
  <si>
    <t>Standards for access described and more access to resources announced</t>
  </si>
  <si>
    <t>Full overview of resources and access to the resource. Specified per interface</t>
  </si>
  <si>
    <t>In the library, access and access requirements are also continuously monitored</t>
  </si>
  <si>
    <t>Working on the standard myself. Maintained library of interfaces.</t>
  </si>
  <si>
    <t>Data services</t>
  </si>
  <si>
    <t>Is there an agreement for using the service?</t>
  </si>
  <si>
    <t>No agreements for interface services</t>
  </si>
  <si>
    <t>First (important) interfaces get their own SLA.</t>
  </si>
  <si>
    <t>Create a standard SLA for all interfaces. Start applying</t>
  </si>
  <si>
    <t>All interfaces are available as a service</t>
  </si>
  <si>
    <t>Which versions are in production? Or are planned</t>
  </si>
  <si>
    <t>There is nothing arranged around version management. Not clear which version is in production</t>
  </si>
  <si>
    <t>Every change has to be planned, but things can sometimes go wrong</t>
  </si>
  <si>
    <t>There is a described way to deal with new versions of services.</t>
  </si>
  <si>
    <t>There is active version control (but a limited number of versions next to each other) and release planning.</t>
  </si>
  <si>
    <t>The effort to implement or adapt a new service is independent of the number of services</t>
  </si>
  <si>
    <t>Changes</t>
  </si>
  <si>
    <t>How are changes to the service handled?</t>
  </si>
  <si>
    <t>Every change to a service must be planned.</t>
  </si>
  <si>
    <t>There is an overview, but it requires a lot of administration.</t>
  </si>
  <si>
    <t>Deployments are well prepared and predictable.</t>
  </si>
  <si>
    <t>Value chains have been completely mapped.</t>
  </si>
  <si>
    <t>Continous deployment</t>
  </si>
  <si>
    <t>Deployment in the value chain</t>
  </si>
  <si>
    <t>How are the interfaces put into production in the chain?</t>
  </si>
  <si>
    <t>When deploying a new or modified service, things often go wrong</t>
  </si>
  <si>
    <t>Chain is mapped in its entirety. Deployment still with adjustments.</t>
  </si>
  <si>
    <t>There is consultation with chain partners about changes in the chain. Deployment is coordinated.</t>
  </si>
  <si>
    <t>Feature toggles allow you to decouple deployment and usage</t>
  </si>
  <si>
    <t>Chain completely under control</t>
  </si>
  <si>
    <t>Ownership</t>
  </si>
  <si>
    <t>Who owns the service?</t>
  </si>
  <si>
    <t>Data ownership is not clear, including interfaces, no clearly defined domains</t>
  </si>
  <si>
    <t>Domains and service ownership are clear in first domains</t>
  </si>
  <si>
    <t>Domains and service ownership are clear</t>
  </si>
  <si>
    <t>Domains and service ownership are clear and evaluated annually</t>
  </si>
  <si>
    <t>Standards</t>
  </si>
  <si>
    <t>What standards exist in this area? Are they applied?</t>
  </si>
  <si>
    <t>The work is not according to standards</t>
  </si>
  <si>
    <t>Understand standards and view them on applications</t>
  </si>
  <si>
    <t>First standards applied company-wide</t>
  </si>
  <si>
    <t>Standard is woven into the entire data integration</t>
  </si>
  <si>
    <t>Work on the standard yourself and implement it in the organization.</t>
  </si>
  <si>
    <t>Decoupling between standardization for levels of technology - and content</t>
  </si>
  <si>
    <t>Is there a decoupling between the generic functionality and the implementation?</t>
  </si>
  <si>
    <t>The choice of modeling content and the choice of technique are both contingent and developed together.</t>
  </si>
  <si>
    <t>The same but repeated and with routine.</t>
  </si>
  <si>
    <t>Standards for technology and content modeling are established separately</t>
  </si>
  <si>
    <t>Distinctions between engineering and content modeling standards are also observed</t>
  </si>
  <si>
    <t>Consequences of standards and changes therein for technology and modelling of content and the mutual limitations are always clear.</t>
  </si>
  <si>
    <t>Standardization of internally exchanged content</t>
  </si>
  <si>
    <t>Do we use standards internally?</t>
  </si>
  <si>
    <t>For each internal link, an ad hoc mapping is made between information available in the source system and the required information in the target system.</t>
  </si>
  <si>
    <t>Routine is created in the mapping between source and target system. This is a skill of knowledge holders without formal company-wide agreements.</t>
  </si>
  <si>
    <t>A standard has been agreed within the company for modelling the information to be exchanged that is in line with the canonical data model.</t>
  </si>
  <si>
    <t>The agreed standard is also adhered to. There is a process to check this.</t>
  </si>
  <si>
    <t>Evolution of the standard modeling for information exchange is integrated with the evolution of the canonical data model.</t>
  </si>
  <si>
    <t>Standardization of externally exchanged content</t>
  </si>
  <si>
    <t>Do we use standards for external interfaces?</t>
  </si>
  <si>
    <t>For each external link, an ad hoc mapping is made between information available in the source system and the required information in the target system.</t>
  </si>
  <si>
    <t>Conventions for exchanging data are created per partner. These conventions can differ per partner; there is no sector-by-sector standardization of data to be exchanged</t>
  </si>
  <si>
    <t>A standard for data modelling/structuring has been agreed upon in the sector or chain for exchanging data. This is supported by centrally issued IDs for entities or entity types to be exchanged (think of EDI).</t>
  </si>
  <si>
    <t>The standard is also used by the partners in the sector or chain so that this benefits the entire sector. Partners have a translation of the external standard to their internal standard and internal identifications.</t>
  </si>
  <si>
    <t>The standard for the model of exchanged information evolves in response to new needs in the market.</t>
  </si>
  <si>
    <t>Document &amp; Content Management</t>
  </si>
  <si>
    <t>Planning, implementation and control activities for lifecycle management of data and information in any form or medium.</t>
  </si>
  <si>
    <t>Content and records management strategy</t>
  </si>
  <si>
    <t>A strategy for managing content and records that involves processes, techniques, and technologies for controlling and organizing content and records. This involves the entire lifecycle of content and records, including capture, storage, access, classification, versioning and control, backup and recovery, recovery, and deletion.</t>
  </si>
  <si>
    <t>There is no strategy for content and records management.</t>
  </si>
  <si>
    <t>Stakeholders are starting to think about how to handle certain parts of the content and records lifecycle. Awareness of the importance of this is growing.</t>
  </si>
  <si>
    <t>The need for a strategy is growing. This is also being drawn up for more and more components. There is thought about coherence and integration of components.</t>
  </si>
  <si>
    <t>An organization-wide strategy is created, which aligns with the goals of the business and takes into account the entire lifecycle. This way, integration and collaboration can be improved and management can actively steer towards compliance with this strategy.</t>
  </si>
  <si>
    <t>The strategy is adhered to throughout the organization and applied through management. There are clear goals and best practices, which all departments adhere to. This also allows for measurement of whether management is running smoothly and improvements can be implemented based on monitoring.</t>
  </si>
  <si>
    <t>Policy and procedure</t>
  </si>
  <si>
    <t>Describing principles, direction, and guidelines for actions regarding content and documents. These help all employees understand and meet requirements.</t>
  </si>
  <si>
    <t>Policies and procedures do not exist within the organization or are in separate files.</t>
  </si>
  <si>
    <t>There are some guidelines for some parts of document and content management. Awareness of the importance of clear guidelines is growing.</t>
  </si>
  <si>
    <t>From the need for clear procedures and guidelines, a start is made with drawing up and maintaining certain procedures. This can be per theme, e.g. privacy, or per department within the organization, but is not yet overarching.</t>
  </si>
  <si>
    <t>A general policy and procedures for the entire organization will be developed, to support organizational goals and in line with external (legal) regulations regarding the handling of content and records. Employee readiness and risks will be taken into account, with the aim of improving the maturity of the organization.</t>
  </si>
  <si>
    <t>Everyone within the organization has knowledge or receives continuous education to be able to adhere to the policy and procedures. Compliance is measured and adjustments are made based on developments within or outside the organization, such as legislation.</t>
  </si>
  <si>
    <t>Content repository</t>
  </si>
  <si>
    <t>A repository is a location/database for content, the contents of which can be viewed and navigated.</t>
  </si>
  <si>
    <t>There is no repository for content. Any information about content is kept in separate files or even individually.</t>
  </si>
  <si>
    <t>The need to maintain information about content is growing and people are starting to share information and make agreements with each other.</t>
  </si>
  <si>
    <t>Departments are increasingly reaching consensus and jointly maintaining information about content. This is not yet done centrally, but more in silos. However, there is increasing attention for scalability.</t>
  </si>
  <si>
    <t>At the organizational level, one repository is designated and set up, which is available to everyone. Guidelines for use are established, based on the needs of the business and end users.</t>
  </si>
  <si>
    <t>The repository is used throughout the organization. There is collaboration and clarity about the content and operation, there is a clear information architecture. The repository is actively kept up to date and checked.</t>
  </si>
  <si>
    <t>Managed record in many media formats</t>
  </si>
  <si>
    <t>A record contains evidence that an action was performed in the agreed manner and can also be requested for legal purposes. This can be digital (structured or unstructured) or physical.</t>
  </si>
  <si>
    <t>Records are not (always) or not kept clearly.</t>
  </si>
  <si>
    <t>There are more and more guidelines or methods for (automatically) maintaining records. This is often done per department or theme.</t>
  </si>
  <si>
    <t>The organization specifies which records need to be created and stored for which media formats and in what way. This is done uniformly throughout the organization.</t>
  </si>
  <si>
    <t>All necessary records are created and can be requested afterwards. Methods for this are actively monitored and adjusted, to prevent errors and risks for the organization.</t>
  </si>
  <si>
    <t>Audit trail and log</t>
  </si>
  <si>
    <t>Involves tracking and storing steps and processes that content and documents undergo during audits/checks. This can be done automatically (software etc.) or manually. This makes it clear who has reviewed and approved content before it is/is published.</t>
  </si>
  <si>
    <t>No or no intentional information is kept on audit trails and logs.</t>
  </si>
  <si>
    <t>Sporadically or individually, information is kept about the paths that certain content has taken.</t>
  </si>
  <si>
    <t>At the department level, information about audit trails and logs is maintained or automated tools are used.</t>
  </si>
  <si>
    <t>Fixed audit trails and logs are set up for the entire organization, manually and/or via software. Clear instructions are shared with executives/stakeholders.</t>
  </si>
  <si>
    <t>Audit trails and logs are always maintained according to the agreed methods. Everyone in the organization is aware of this and updates of methods or requirements are continuously shared and implemented.</t>
  </si>
  <si>
    <t>Reference &amp; Master Data</t>
  </si>
  <si>
    <t>Determining and categorizing business-critical data</t>
  </si>
  <si>
    <t>Master and reference data requirements</t>
  </si>
  <si>
    <t>For master and reference data, requirements must be drawn up, in line with the business strategy, indicating which master and reference data are needed and at what level. Requirements fall within a certain scope.</t>
  </si>
  <si>
    <t>There are no specific requirements for master and reference data.</t>
  </si>
  <si>
    <t>At a local level, for example within a single application, requirements for master and reference data are defined.</t>
  </si>
  <si>
    <t>Applications that are highly interconnected have aligned requirements for the master and reference data used in both systems.</t>
  </si>
  <si>
    <t>Organization-wide and generic requirements have been established for the most important master and reference data elements and are also enforced by the most important customers.</t>
  </si>
  <si>
    <t>The requirements of all Master and reference data are drawn up independently of the system and are adopted by all customers.</t>
  </si>
  <si>
    <t>Master and Reference data are often reused. This makes it important that the data model is well developed and that integration patterns are well thought out for the use of this data.</t>
  </si>
  <si>
    <t>There are no logical data models of master and reference data and there is no policy around integration with this data.</t>
  </si>
  <si>
    <t>At local level logical data models of master and reference data are created, possibly focused on only one system. Integration between systems is often done manually.</t>
  </si>
  <si>
    <t>Work is underway to develop a company-wide logical data model for master and reference data. A desired generic integration pattern is in the pipeline.</t>
  </si>
  <si>
    <t>Organization-wide logical data models (LDM) have been established for the most important master and reference data elements and the generic integration pattern is used for the most important system links.</t>
  </si>
  <si>
    <t>For all Master and Reference data a logical data model has been set up across systems. All master and reference data can be unlocked via the generic integration pattern.</t>
  </si>
  <si>
    <t>Reliable reference and master data</t>
  </si>
  <si>
    <t>Master and Reference data must be reliable. In addition to data quality controls, this mainly means that a good change process is established and it is clear who may change which data - and who decides: the owner.</t>
  </si>
  <si>
    <t>Master and reference data is maintained ad hoc.</t>
  </si>
  <si>
    <t>There are departments within the organization that take on the management of master and reference data for local use.</t>
  </si>
  <si>
    <t>Data ownership and stewardship of master and reference data is explicitly established within the organization, making it clear who is responsible for the data.</t>
  </si>
  <si>
    <t>The data owner feels responsible for the correctness of his data throughout the organization. The data steward monitors the quality of the data and whether the mutation process is taking place correctly throughout the organization.</t>
  </si>
  <si>
    <t>For all Master and Reference data it is clear who the data owner and steward is and the steward is assisted by means of dashboards to perform his tasks properly.</t>
  </si>
  <si>
    <t>Reusable data services</t>
  </si>
  <si>
    <t>Master and Reference data is ideally administered in one place (system of record) and then distributed and reused from there.</t>
  </si>
  <si>
    <t>There are no services available to reuse data.</t>
  </si>
  <si>
    <t>There are manual means available (e.g. Excel export) to distribute data.</t>
  </si>
  <si>
    <t>A portal is available that allows master and reference data to be exchanged in a uniform manner.</t>
  </si>
  <si>
    <t>The key Master and Reference data are available in an organization-wide portal so that customers can switch to this source for the data they use.</t>
  </si>
  <si>
    <t>All Master and Reference data is available via the organization-wide portal. Exceptions to this are registered. Data is only registered once.</t>
  </si>
  <si>
    <t>Data Warehousing &amp; BI</t>
  </si>
  <si>
    <t>Planning, implementation and control processes to provide data that support decision making and to support knowledge workers in reporting, querying and business analysis.
This includes both:
- Technical and business processes that provide data.
- Support for business analysis and decision making.</t>
  </si>
  <si>
    <t>DW and BI architecture</t>
  </si>
  <si>
    <t>A Data Warehouse is a combination of an integrated support database and related software programs used to collect, cleanse, transform, and store data from a variety of operational and external sources.
Business Intelligence refers to two things. First, a type of data analysis focused on understanding organizational activities and opportunities. Second, the technologies that support this type of data analysis.</t>
  </si>
  <si>
    <t>Technically, nothing has been arranged around data warehousing and BI.
Data is only managed locally.</t>
  </si>
  <si>
    <t>Sporadically, the origin of data and associated processes is considered. Awareness of the importance of this is growing.</t>
  </si>
  <si>
    <t>Departments are looking at the technical processes and architecture underlying their data and BI, and are trying to make these increasingly scalable and automated.</t>
  </si>
  <si>
    <t>At the management level, a DW and BI architecture is designed and defined. Metrics and goals are set for its maintenance, so that the right data can be made available to the entire organization.</t>
  </si>
  <si>
    <t>The DW and BI architecture is accessible across the organization. Processes and origins of data can be checked to guarantee high-quality BI. There is also a continuous search for new possibilities and ways to make DW and BI even better aligned.</t>
  </si>
  <si>
    <t>Data products</t>
  </si>
  <si>
    <t>A data product is a product or service based on the collection, analysis, and presentation of data to deliver value to users.</t>
  </si>
  <si>
    <t>There are no clear data products for DW and BI.</t>
  </si>
  <si>
    <t>Data products that the organization uses are occasionally considered. Some data products and their role are defined.</t>
  </si>
  <si>
    <t>Within departments, we look at data products that can support department-specific processes and decisions.</t>
  </si>
  <si>
    <t>At the organizational level, it is examined which data products are important for processes and decisions, in order to support organizational goals as well as possible. It is determined what these products must comply with and which products will be used.</t>
  </si>
  <si>
    <t>Data products are accessible to everyone in the organization. When making decisions, the agreed tools are used. Performance and the possible need for new data products are also considered, in order to continue developing and achieve competitive advantage.</t>
  </si>
  <si>
    <t>Population process</t>
  </si>
  <si>
    <t>To populate a data warehouse, data must be prepared and manipulated. An organization makes design choices and selects principles to determine how much data detail a DW contains and what data will be available. This "population approach" includes latency, sources, intervals, databases, timeframes, etc.</t>
  </si>
  <si>
    <t>No thought has been given to what data is or should be in a DW.</t>
  </si>
  <si>
    <t>Some data is made available on request, but this can be individual or per project. There is a need for more consistency.</t>
  </si>
  <si>
    <t>Departments try to get important data at their disposal and sometimes submit requests with certain requirements. People are starting to become aware of choices around data design and the effect of that on the data that is ultimately available.</t>
  </si>
  <si>
    <t>An organization-wide look is taken at which data should be stored in the DW and what it should comply with. This is aligned with the requirements that BI analysts set on the business side. This allows for checks to be performed on the population process.</t>
  </si>
  <si>
    <t>Based on new and changing business requirements, the content of the DW is continuously reviewed and changes or improvements that can be made around data detail. This way, data quality and availability are continuously monitored.</t>
  </si>
  <si>
    <t>Governance activities</t>
  </si>
  <si>
    <t>Governance activities should be addressed during the implementation of DW/BI, to ensure ongoing support and release planning. Should be aligned with risk management and be business driven. Including user feedback, reporting strategy, including expectations in SLA, setting up metrics.</t>
  </si>
  <si>
    <t>There are no governance activities for DW/BI.</t>
  </si>
  <si>
    <t>Sporadically, separate activities that fall under DG are performed. There is increasing definition of processes and roles.</t>
  </si>
  <si>
    <t>Governance activities take place per department or only for certain themes. People become aware of the necessity of these activities and the need for more structure grows. The need for scalability and an overarching policy also grows.</t>
  </si>
  <si>
    <t>Governance activities are centrally determined, so that they are in line with the entire DG program of the organization and all related themes. General guidelines and policies are established, which can be implemented continuously and where reporting is initiated.</t>
  </si>
  <si>
    <t>Governance activities are performed synchronously throughout the organization. Compliance is monitored and adjustments and updates are sought based on reports and metrics. Activities are also sometimes revised based on changes within the organization.</t>
  </si>
  <si>
    <t>Lineage dictionary</t>
  </si>
  <si>
    <t>A data dictionary supports the use of a DW. In this case a dictionary focused on all data elements in the lineage from data source to end user.</t>
  </si>
  <si>
    <t>There is no overview of important lineage terms.</t>
  </si>
  <si>
    <t>There are loose lineage files, which are only available locally or used by a few people.</t>
  </si>
  <si>
    <t>One line is maintained per department with regard to data lineage. There are clear, automatic tools.</t>
  </si>
  <si>
    <t>An organization-wide lineage dictionary will be made available to achieve general agreement and facilitate collaboration.</t>
  </si>
  <si>
    <t>A lineage dictionary is available to all end users involved. It is maintained and supplemented.</t>
  </si>
  <si>
    <t>Learning &amp; adoption plan</t>
  </si>
  <si>
    <t xml:space="preserve">There can be a gap between DW/BI deployment and usage, often requiring organizational and cultural changes. This can involve alignment between warehouse and business teams, new ways of handling data and tools (e.g. security and sensitivity, evaluating sources) that employees need to learn, education about requirements and motivations.
</t>
  </si>
  <si>
    <t>There is no plan for implementation and adoption of DW/BI. Changes are considered individually and employees decide for themselves whether to do something with them.</t>
  </si>
  <si>
    <t>There is more consistency around learning &amp; adoption and more consistent tools are introduced. Awareness of the importance of learning &amp; adoption is growing.</t>
  </si>
  <si>
    <t>Within a department, changes are communicated and reviewed, so that they can look at how the new tools can be used. Employees sometimes learn specifically to deal with new tools.</t>
  </si>
  <si>
    <t>A plan is drawn up across the organization. This can be done on the basis of a readiness assessment/risk assessment.
There is a vision and therefore a goal for the state of the organization and culture that are needed to use DW/BI successfully and this is being worked towards.</t>
  </si>
  <si>
    <t>The organization has implemented a clear plan, where every employee knows what the DW/BI changes entail and whether things change in his/her role. New updates are communicated and if necessary additional training is scheduled. Attention is paid to coordination between departments, e.g. through regular meetings.</t>
  </si>
  <si>
    <t>Release plan</t>
  </si>
  <si>
    <t>A release plan is made for updates to the DW, so that it can be developed incrementally, with business-driven or technology-driven releases. This requires release management and managing the data product development lifecycle.</t>
  </si>
  <si>
    <t>There is no plan for releases around the DW. Updates to the DW are announced on an ad hoc basis.</t>
  </si>
  <si>
    <t>Sometimes changes are announced. There is awareness of the existence and importance of a lifecycle and how to deal with it.</t>
  </si>
  <si>
    <t>Further development of the DW is being considered. Business and technical users are requesting updates. Scalability and rollout of further plans are being considered.</t>
  </si>
  <si>
    <t>The organization centrally establishes a plan for updates and release management. A roadmap is created and new releases are scheduled in view of requirements and developments.</t>
  </si>
  <si>
    <t>There is a release plan for updates, because the DW is continuously evolving. These changes are consciously managed. There is reporting and the lifecycle is monitored and there is also room for feedback from technical users or the business.</t>
  </si>
  <si>
    <t>Production support process</t>
  </si>
  <si>
    <t>Production support involves supporting end users and business stakeholders in the daily use of (IT) tools and applications. Monitoring and solving problems.
DAMA: A production support team is mentioned as an implementation guideline, which can handle daily loading activities, analysis, feedback from end users and ensure that warehouse and business teams are on the same page.</t>
  </si>
  <si>
    <t>There is no user support. Users ask each other for solutions or there are a few individuals with technical knowledge.</t>
  </si>
  <si>
    <t>More and more roles and processes are being defined. It is clear that support is needed and must be consistently set up.</t>
  </si>
  <si>
    <t>Within departments there are people who take on support. The need for clear support and knowledge sharing is growing, so that it also becomes scalable.</t>
  </si>
  <si>
    <t>The organization determines the best support for daily processes, appointing a team to handle related activities. Monitoring of issues and performance is also set up and attention is paid to communication between warehouse and business.</t>
  </si>
  <si>
    <t>Support is present throughout the organization and based on feedback, improvements are continuously sought. There is alignment between warehouse and business. Problems are proactively prevented or quickly resolved.</t>
  </si>
  <si>
    <t>Load tuning activities</t>
  </si>
  <si>
    <t>Load tuning involves activities that enable monitoring and optimization of bottlenecks and dependencies around the loading of a DW, in order to improve the performance of the DW. Tuning activities include partitioning, tuned backup and recovery strategies.</t>
  </si>
  <si>
    <t>There are no load tuning activities. Sometimes ad hoc checks are made for bottlenecks or dependencies.</t>
  </si>
  <si>
    <t>More and more people are looking ahead to how to optimize a load and are becoming aware of the possible tuning activities that can be used and are needed for this. There is increasing consistency in this.</t>
  </si>
  <si>
    <t>Departments are looking at how they can optimize a load for themselves and are also increasingly looking at scalability and the reduction of manual processes.</t>
  </si>
  <si>
    <t>At the organizational level, dependencies are known and possible bottlenecks and procedures are mapped. All this is communicated so that activities can be set up and applied.</t>
  </si>
  <si>
    <t>Load tuning activities are actively applied. In case of changes and based on reporting, adjustments and improvements are considered. All this is done organization-wide.</t>
  </si>
  <si>
    <t>BI activity monitoring</t>
  </si>
  <si>
    <t>BI activity monitoring is about both statistics about the systems and DW/BI consumers (satisfaction, usage patterns). The more details of DW/BI activities are shown, the more data consumers can see and understand what is happening and therefore have confidence in BI. This can be done by means of a dashboard.</t>
  </si>
  <si>
    <t>There is no monitoring of BI activities. Sometimes BI activities are looked at, often this is ad hoc. Dashboards are created sporadically, for example on specific request.</t>
  </si>
  <si>
    <t>There is increasing consistency within BIJ activities and usage patterns. Processes are becoming more defined and people are becoming aware of their positive consequences.</t>
  </si>
  <si>
    <t>Within a department, BI activities and usage patterns are examined, but this is not overarching or centrally determined.</t>
  </si>
  <si>
    <t>BI activities and monitoring are set up for the entire organization, to gain insight into patterns and data consumption within the organization. Satisfaction and trust around BI are also focused on.</t>
  </si>
  <si>
    <t>Employees/data consumers have confidence in BI systems and results and dare to make decisions based on this. Improvements are implemented based on reporting and systems continue to develop.</t>
  </si>
  <si>
    <t>Metadata Management</t>
  </si>
  <si>
    <t>Metadata describes the data itself, concepts that the data represents and the connections between those data and concepts. Metadata management includes planning, implementation and control activities that enable access to high-quality integrated metadata.</t>
  </si>
  <si>
    <t>Metadata strategy</t>
  </si>
  <si>
    <t>Work has begun on thinking more strategically about metadata, what roles and processes need to be defined and the impact a strategy can have.</t>
  </si>
  <si>
    <t xml:space="preserve">The metadata strategy is established and secured at the control level. Metrics are established for performance and quality of the metadata strategy and associated targets. </t>
  </si>
  <si>
    <t>Metadata standards</t>
  </si>
  <si>
    <t>Setting up or maintaining technical metadata standards is necessary to enable data exchange, both internally and with partners. Internal and external standards are identified in the metadata strategy.</t>
  </si>
  <si>
    <t>Metadata standards have not been established and people are not aware of them.</t>
  </si>
  <si>
    <t>Sometimes standards are defined and looked at. Awareness of the need for consistent standards is growing.</t>
  </si>
  <si>
    <t>Departments start by deliberately setting metadata standards and applying them, with an eye on scalability and desired outcomes.</t>
  </si>
  <si>
    <t>Metadata architecture</t>
  </si>
  <si>
    <t>The metadata architecture reflects the sources, storage, integration, maintenance and access to metadata. The architecture should include an access point for users. For example, centralised, distributed, hybrid.</t>
  </si>
  <si>
    <t>There is no overview of architecture. There is sporadic knowledge about metadata architecture, but this is not deliberately considered.</t>
  </si>
  <si>
    <t>One looks at architecture and its definition, one looks at possibilities and desires.</t>
  </si>
  <si>
    <t>An overview of metadata architecture, scalable to process level, will be initiated. Perhaps this will first be done in silos or at the departmental level.</t>
  </si>
  <si>
    <t>The metadata architecture is implemented and accessible to stakeholders. Improvements are continuously sought, also involving stakeholders.</t>
  </si>
  <si>
    <t>MetaModel</t>
  </si>
  <si>
    <t>A metamodel is a data model for the metadata repository, which can be used for planning and representing requirements. Contains relationships between systems, elements, processes, attributes, etc.</t>
  </si>
  <si>
    <t>There is no metamodel for the metadata repository.</t>
  </si>
  <si>
    <t>Parts of relationships between systems/elements etc are known and captured in a model, but this is done at the local level.</t>
  </si>
  <si>
    <t>A metamodel will be established, which can be made scalable.</t>
  </si>
  <si>
    <t>There is a central model for metadata that matches business requirements. There is a focus on risk elimination and continuous improvement.</t>
  </si>
  <si>
    <t>Unified metadata</t>
  </si>
  <si>
    <t>Metadata is not fragmented, but aggregated so that it can be viewed in one place.</t>
  </si>
  <si>
    <t>Metadata is fragmented or unavailable.</t>
  </si>
  <si>
    <t>Some metadata has been collected ad hoc here and there, but still scattered or in different files. There is a need for more consistency.</t>
  </si>
  <si>
    <t>One central location is designated where metadata is aggregated and can be viewed by users.</t>
  </si>
  <si>
    <t>Metadata stores</t>
  </si>
  <si>
    <t>A metadata store is a place where different metadata can be stored. For example, a dictionary, repository, etc.</t>
  </si>
  <si>
    <t>No store for metadata is available.</t>
  </si>
  <si>
    <t>Metadata is stored here and there, but this may be in a spreadsheet or loose document. Only people who work with it are aware of it.</t>
  </si>
  <si>
    <t>Tooling has been formally designated at board level, which is used for metadata storage and to which employees have access.</t>
  </si>
  <si>
    <t>Data lineage</t>
  </si>
  <si>
    <t>Data lineage shows how data is transformed, where it comes from and how it moves between systems. Data lineage analysis can describe the state of data at a given point in the data flow.</t>
  </si>
  <si>
    <t>There is no overview for data lineage.</t>
  </si>
  <si>
    <t>Some movements and transformations of data are well known. The need for overview and clarity around processes is growing and people are starting to create more clarity.</t>
  </si>
  <si>
    <t>An overview is made of data lineage. This is done mainly per department, but with scalability in mind.</t>
  </si>
  <si>
    <t>The exact state of data at a point in the data flow can be viewed. The data lineage is continuously updated, improved and checked.</t>
  </si>
  <si>
    <t>Impact analysis</t>
  </si>
  <si>
    <t>Impact analysis is used to look at how a change or problem in one (part of a) system affects another (part of a) system. This is an example of application of data lineage, used to estimate and streamline maintenance tasks.</t>
  </si>
  <si>
    <t>The impact of changes is unclear and analyses are inconsistent.</t>
  </si>
  <si>
    <t>The impact of changes in systems and elements is being considered more often. So there is more and more consistency.</t>
  </si>
  <si>
    <t>Communication about changes and their potential impact is growing. Awareness is also growing about the importance of collaboration between departments.</t>
  </si>
  <si>
    <t>Dependency analysis</t>
  </si>
  <si>
    <t>Dependency analysis indicates the extent to which items depend on other items. In a model, the least dependent items are often at the top, the most dependent items often at the bottom.</t>
  </si>
  <si>
    <t>Interdependencies are not considered. At the local level, dependency analysis is occasionally carried out.</t>
  </si>
  <si>
    <t>Interdependencies and their impact are being considered more often. Components and processes are slowly being defined.</t>
  </si>
  <si>
    <t>At the departmental level, dependencies and their consequences are considered.</t>
  </si>
  <si>
    <t>Metadata control process</t>
  </si>
  <si>
    <t>Metadata monitoring looks at metrics from metadata coverage scorecard, metadata repository contribution, metadata usage reports and metadata quality scorecard.</t>
  </si>
  <si>
    <t>There is no check on the state of metadata.</t>
  </si>
  <si>
    <t>Locally, metadata is sometimes checked before use, growing consistency and making processes more mappable.</t>
  </si>
  <si>
    <t>Arrangements for checking metadata will be started at the departmental level.</t>
  </si>
  <si>
    <t>Data Quality</t>
  </si>
  <si>
    <t>Data quality management is the planning, implementation, and monitoring of activities that apply quality management techniques to data to ensure that data is fit for consumption and meets the needs of data consumers.</t>
  </si>
  <si>
    <r>
      <t xml:space="preserve">The organization has a DQ strategy and framework.
</t>
    </r>
    <r>
      <rPr>
        <b/>
        <sz val="11"/>
        <color theme="1"/>
        <rFont val="Calibri"/>
        <family val="2"/>
        <scheme val="minor"/>
      </rPr>
      <t>Data quality strategy &amp; framework</t>
    </r>
  </si>
  <si>
    <t>A data quality strategy focuses on what needs to be done and which people will carry it out. A framework helps to guide the strategy and methodology while also providing a way to measure progress and impact.</t>
  </si>
  <si>
    <t>There is no DQ strategy or framework within the organization.</t>
  </si>
  <si>
    <t>There is no DQ strategy or framework within the organization, but people are familiar with it and are starting to become aware of its importance.</t>
  </si>
  <si>
    <t>There is no DQ strategy or framework within the organization, but it is being considered at the department level.</t>
  </si>
  <si>
    <t>The DQ strategy and framework are discussed throughout the organization. A first step towards developing this has been taken and aspects of this can be seen at the process level.</t>
  </si>
  <si>
    <t>Data quality program organization</t>
  </si>
  <si>
    <t>Analyses from data profiling</t>
  </si>
  <si>
    <t>Data profiling is a form of data analysis used for inspecting data from a source and estimating its quality.</t>
  </si>
  <si>
    <t>Recommendations for improving DQ issues are based on root cause analysis (RCA).</t>
  </si>
  <si>
    <t>Data quality issues can arise at any stage of the data lifecycle, be technical or non-technical and often have multiple causes or contributing factors. Recommendations for improving DQ issues should focus on findings from root cause analyses of issues and not on symptom management.</t>
  </si>
  <si>
    <t>The importance of tracing DQ issues to their source is recognised, but there is no policy on this. Departments work together to carry out RCA.</t>
  </si>
  <si>
    <t>Recommendations of improving DQ issues are always made on the basis of RCA, also taking a cross-domain approach. The insights gained are used for prevention of future DQ issues, including by improving business processes and technical improvements. Where necessary, employees receive training on these issues.</t>
  </si>
  <si>
    <t>DQM procedures</t>
  </si>
  <si>
    <t>Procedures should be developed based on data assessments, quality rules, root cause analysis, critical data and risk management.
Procedures depend on the ability to measure and monitor data quality. This is important to inform data consumers about levels of quality and to manage risks of change arising during changes to business or technical processes.</t>
  </si>
  <si>
    <t>No procedures have been drawn up for DQM.</t>
  </si>
  <si>
    <t xml:space="preserve">Some people check individual components around data quality and risk, but this is incoherent and ad hoc. </t>
  </si>
  <si>
    <t>Within departments, established procedures are increasingly emerging to manage, measure, monitor data quality.</t>
  </si>
  <si>
    <r>
      <t xml:space="preserve">DQ reporting and issue management are included in the Service Level Agreements (SLA).
</t>
    </r>
    <r>
      <rPr>
        <b/>
        <sz val="11"/>
        <color rgb="FF000000"/>
        <rFont val="Calibri"/>
        <family val="2"/>
        <scheme val="minor"/>
      </rPr>
      <t>Data quality service level agreements</t>
    </r>
  </si>
  <si>
    <t xml:space="preserve">Reports on data quality and issue management are included in Service Level Agreements (SLAs). A data quality SLA specifies goals regarding monitoring, control and resolution. </t>
  </si>
  <si>
    <t>DQ reporting and issue management are not included in the SLA, but awareness of their importance is growing.</t>
  </si>
  <si>
    <t xml:space="preserve">DQ reporting and issue management is done by some individuals within departments, but this is not included in the SLA. </t>
  </si>
  <si>
    <t xml:space="preserve">DQ reporting and issue management is done at the departmental level that also involves collaboration/exchange between departments, but this is not included in the SLA. </t>
  </si>
  <si>
    <t>DQ reporting and issue management are defined and included in the SLA, as well as related roles and responsibilities.</t>
  </si>
  <si>
    <t>Data quality governance reports</t>
  </si>
  <si>
    <t>Reporting on procedures, defects, measurements and monitoring regarding DQ.</t>
  </si>
  <si>
    <t>There is no reporting on data quality governance.</t>
  </si>
  <si>
    <t>There is ad hoc sporadic reporting on data quality governance.</t>
  </si>
  <si>
    <t>Departments are increasingly looking at the effects of governance on data quality. The need for reporting and improvements is growing.</t>
  </si>
  <si>
    <t>DQ policies and guidelines</t>
  </si>
  <si>
    <t>A DQ policy consists of:
- Purpose, scope and applicability
- Definitions of terms
- Responsibilities of DQ programme
- Responsibilities of other stakeholders
- Reporting
- Implementation of policies (linked to risk, measures, compliance, protecting data, data security)</t>
  </si>
  <si>
    <t>No DQ policies and 
-guidelines in place, but awareness of their importance is growing.</t>
  </si>
  <si>
    <t>No DQ policies and 
-guidelines. Agreements on DQ are made within departments on their own initiative.</t>
  </si>
  <si>
    <t>Departments are working together for better and more consistent DQ, but there are no overall DQ policies or guidelines in place for this.</t>
  </si>
  <si>
    <t xml:space="preserve">The DQ team has drafted and implemented a DQ policy and guidelines. </t>
  </si>
  <si>
    <t>Level 1 Initial / Ad hoc</t>
  </si>
  <si>
    <t>Level 5 - Optimized</t>
  </si>
  <si>
    <r>
      <t xml:space="preserve">The organization has physical data models (PDM).
</t>
    </r>
    <r>
      <rPr>
        <b/>
        <sz val="11"/>
        <rFont val="Calibri"/>
        <family val="2"/>
        <scheme val="minor"/>
      </rPr>
      <t>Physical data model</t>
    </r>
  </si>
  <si>
    <t>The organization does not have an PDM.</t>
  </si>
  <si>
    <t>PDMs are developed and utilized on an ad hoc basis to support database design within the data team. Awareness of the importance of FDMs is beginning to emerge.</t>
  </si>
  <si>
    <t>Data modelers have established the PDM in which a specific technical solution is documented (database design). These provide support/improvement to processes for various departments.</t>
  </si>
  <si>
    <t>The developed PDMs are of high quality, and kept up-to-date.
The quality of the data models is measured using a standardized method.
The PDMs or database designs maintain a reasonable balance between short-term and long-term enterprise needs.</t>
  </si>
  <si>
    <t>Data Integration architecture</t>
  </si>
  <si>
    <t>Logging of integration movements</t>
  </si>
  <si>
    <t>Version control</t>
  </si>
  <si>
    <t>Catalog of interfaces from which customers can order. Working in a values chains</t>
  </si>
  <si>
    <t>Data models and integration patterns</t>
  </si>
  <si>
    <t>A metadata strategy describes how an organization wants to manage metadata and how the organization will move from its current state to a future intended state around metadata. The metadata strategy provides a framework and includes requirements for development teams to improve metadata management.</t>
  </si>
  <si>
    <t>There is no metadata strategy within the organization. Some people are familiar with metadata, but working with it is inconsistent.</t>
  </si>
  <si>
    <t>Agreements are made at the departmental level and more and more thought is given to scalability and desired outcomes for the organization.</t>
  </si>
  <si>
    <t>The metadata strategy is recognised and implemented organization-wide and is subject to continuous improvement. Control activities are in place to monitor quality and processes around metadata.</t>
  </si>
  <si>
    <t>Metadata standards are applied throughout the organization and to partners as appropriate. Metadata quality is measured.</t>
  </si>
  <si>
    <t>Metadata standards are recognised organization-wide and applied consistently. The standards are used to measure metadata quality and continuously look for possible improvements.</t>
  </si>
  <si>
    <t>Organization-wide consideration has been given to a format of metadata architecture. This has been formally established. Risks and improvements are being considered.</t>
  </si>
  <si>
    <t>There is a meta-model for the entire organization, allowing for organization-level controls.</t>
  </si>
  <si>
    <t>Metadata is only available by department, where it is increasingly seen as a positive addition for the organization. Automation is also emerging.</t>
  </si>
  <si>
    <t>Used organization-wide, improvements are made/thought about, monitored and kept up to date.</t>
  </si>
  <si>
    <t>Single stores will be identified, commissioned and made accessible to stakeholders. This is mainly accessible locally. Perhaps there are duplicates within the organization.</t>
  </si>
  <si>
    <t>The metadata store is used organization-wide, with continuous adjustments and improvements being made to optimise content.</t>
  </si>
  <si>
    <t>There is a formal overview of all transformations data undergoes within the organization and the paths data takes. This overview is managed centrally.</t>
  </si>
  <si>
    <t>There are general guidelines for dealing with system changes. Maintenance is managed organization-wide and within the organization all components and their mutual impact are transparent.</t>
  </si>
  <si>
    <t>Impact analysis is carried out across the organization and contributes to improved change processes. Changes are also monitored and reported and feedback (from system administrators/users) is incorporated. Impact is actively communicated and also discussed with stakeholders before/during changes.</t>
  </si>
  <si>
    <t>Formal agreements are in place organization-wide and there is clarity on dependencies between components.</t>
  </si>
  <si>
    <t>Dependency analysis is performed across the organization and contributes to improved organizational functioning.</t>
  </si>
  <si>
    <t>There are formal agreements on metadata control processes, which are adhered to organization-wide.</t>
  </si>
  <si>
    <t>Metadata is always checked before use, across the organization. It also looks at ways to improve metrics.</t>
  </si>
  <si>
    <t xml:space="preserve">The DQ strategy and framework are in place and secured at management level. Their effectiveness is measured and monitored. The DQ strategy and framework are recognised and implemented organization-wide and are subject to continuous improvement. </t>
  </si>
  <si>
    <t>A Data Quality Program team can be designated as part of the Data Management Organization.
The goal for this team is to engage business and technical staff and define a programme that focuses on critical issues, best practices and implement operational processes that support continuous data quality management.</t>
  </si>
  <si>
    <t>There is no DQ within the organization.</t>
  </si>
  <si>
    <t xml:space="preserve">There is no DQ programme within the organization, but people are familiar with it and are starting to become aware of its importance. </t>
  </si>
  <si>
    <t>There is no DQ programme within the organization, but this is being considered at the departmental level.</t>
  </si>
  <si>
    <t>A DQ programme has been discussed organization-wide. A first step towards drafting this has been taken and aspects of this can be seen at process level.</t>
  </si>
  <si>
    <t xml:space="preserve">A DQ programme has been established and secured at management level. Its effectiveness is measured and monitored. A DQ programme is recognised and implemented organization-wide and is subject to continuous improvement. </t>
  </si>
  <si>
    <t>There is no data profiling within the organization.</t>
  </si>
  <si>
    <t xml:space="preserve">There is no data profiling within the organization, but people are familiar with it and are starting to realise its importance. </t>
  </si>
  <si>
    <t>There is no data profiling within the organization, but at the departmental level this is being considered.</t>
  </si>
  <si>
    <t>Data profiling has been discussed organization-wide. A first step towards drafting guidelines has been taken and aspects of this can be seen at process level.</t>
  </si>
  <si>
    <t xml:space="preserve">Data profiling is recognised and implemented organization-wide and is subject to continuous improvement. Guidelines for data profiling are in place and secured at management level. Its effectiveness is measured and monitored. </t>
  </si>
  <si>
    <t>People are aware of DQ issues, but no RCA are carried out within the organization. DQ issues are addressed ad hoc and sporadically.</t>
  </si>
  <si>
    <t>The importance of RCA in improving DQ issues is well known, but it is not driven within the organization. Here and there, RCA are carried out, but knowledge about it remains within the departments.</t>
  </si>
  <si>
    <t>Conducting RCA on DQ issues is introduced organization-wide. DQ teams from different departments work together and findings are recorded.</t>
  </si>
  <si>
    <t>Organization-wide procedures for DQM are defined, to which all departments must adhere. This is done proactively by management and also monitored afterwards. Employees are informed and trained.</t>
  </si>
  <si>
    <t>There is organization-wide management of DQ procedures and they are applied organization-wide. They are updated based on quality reporting, assessments and risks.</t>
  </si>
  <si>
    <t xml:space="preserve">DQ reporting and issue management are included in the SLA and deployed organization-wide to improve DQ. DQ and DQ inspections and monitoring take place as planned in the SLA. </t>
  </si>
  <si>
    <t>There are central requirements for reports, which should be made organization-wide, providing clarity on the state of DQ governance across all departments.</t>
  </si>
  <si>
    <t>There is reporting on DQ governance across the organization at agreed times, with the current status clearly communicated. Based on this and combined with user feedback, improvements are sought and governance is adjusted.</t>
  </si>
  <si>
    <t>DQ policies and guidelines have been implemented organization-wide. The DQ team monitors compliance. They also ensure the continued contribution of improved DQ to the organization and discuss possible adjustments to the policy and/or guidelines.</t>
  </si>
  <si>
    <t>Level 3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</si>
</sst>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sz val="11"/>
      <color theme="1"/>
      <name val="Calibri"/>
      <family val="2"/>
      <scheme val="minor"/>
    </font>
    <font>
      <sz val="11"/>
      <color theme="1"/>
      <name val="Calibri"/>
      <family val="2"/>
      <scheme val="minor"/>
    </font>
    <font>
      <b/>
      <sz val="12"/>
      <color rgb="FF000000"/>
      <name val="Calibri"/>
      <family val="2"/>
      <charset val="1"/>
    </font>
    <font>
      <sz val="11"/>
      <name val="Calibri"/>
      <family val="2"/>
    </font>
    <font>
      <sz val="11"/>
      <name val="Calibri"/>
      <family val="2"/>
      <charset val="1"/>
    </font>
    <font>
      <sz val="11"/>
      <color rgb="FF000000"/>
      <name val="Calibri"/>
      <family val="2"/>
    </font>
    <font>
      <b/>
      <sz val="11"/>
      <color theme="1"/>
      <name val="Calibri"/>
      <family val="2"/>
      <scheme val="minor"/>
    </font>
    <font>
      <sz val="11"/>
      <name val="Calibri"/>
      <family val="2"/>
      <scheme val="minor"/>
    </font>
    <font>
      <b/>
      <sz val="11"/>
      <name val="Calibri"/>
      <family val="2"/>
      <scheme val="minor"/>
    </font>
    <font>
      <b/>
      <i/>
      <sz val="11"/>
      <name val="Calibri"/>
      <family val="2"/>
      <scheme val="minor"/>
    </font>
    <font>
      <sz val="8"/>
      <name val="Calibri"/>
      <family val="2"/>
      <scheme val="minor"/>
    </font>
    <font>
      <b/>
      <sz val="11"/>
      <name val="Calibri"/>
      <family val="2"/>
    </font>
    <font>
      <sz val="11"/>
      <color rgb="FF000000"/>
      <name val="Calibri"/>
      <family val="2"/>
      <scheme val="minor"/>
    </font>
    <font>
      <b/>
      <sz val="11"/>
      <color rgb="FF000000"/>
      <name val="Calibri"/>
      <family val="2"/>
      <scheme val="minor"/>
    </font>
    <font>
      <sz val="11"/>
      <color rgb="FF444444"/>
      <name val="Calibri"/>
      <family val="2"/>
      <charset val="1"/>
    </font>
    <font>
      <sz val="11"/>
      <color theme="1"/>
      <name val="Calibri"/>
      <family val="2"/>
    </font>
    <font>
      <sz val="11"/>
      <color theme="4"/>
      <name val="Calibri"/>
      <family val="2"/>
      <scheme val="minor"/>
    </font>
    <font>
      <b/>
      <sz val="12"/>
      <color rgb="FF000000"/>
      <name val="Calibri"/>
      <family val="2"/>
    </font>
    <font>
      <sz val="11"/>
      <color theme="1"/>
      <name val="Calibri (Hoofdtekst)"/>
    </font>
    <font>
      <b/>
      <sz val="11"/>
      <color theme="1"/>
      <name val="Calibri (Hoofdtekst)"/>
    </font>
    <font>
      <sz val="11"/>
      <color theme="1"/>
      <name val="Calibri"/>
      <family val="2"/>
      <charset val="1"/>
    </font>
    <font>
      <sz val="11"/>
      <color rgb="FF000000"/>
      <name val="Calibri"/>
      <family val="2"/>
      <scheme val="minor"/>
    </font>
    <font>
      <sz val="11"/>
      <name val="Calibri"/>
      <family val="2"/>
      <scheme val="minor"/>
    </font>
    <font>
      <sz val="11"/>
      <color rgb="FF000000"/>
      <name val="Calibri"/>
      <family val="2"/>
    </font>
    <font>
      <sz val="11"/>
      <color rgb="FF000000"/>
      <name val="Calibri"/>
      <family val="2"/>
      <charset val="1"/>
    </font>
  </fonts>
  <fills count="1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F4B084"/>
        <bgColor rgb="FF000000"/>
      </patternFill>
    </fill>
    <fill>
      <patternFill patternType="solid">
        <fgColor rgb="FFBFBFBF"/>
        <bgColor rgb="FF000000"/>
      </patternFill>
    </fill>
    <fill>
      <patternFill patternType="solid">
        <fgColor rgb="FFD9D9D9"/>
        <bgColor rgb="FF000000"/>
      </patternFill>
    </fill>
    <fill>
      <patternFill patternType="solid">
        <fgColor theme="2" tint="-9.9978637043366805E-2"/>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auto="1"/>
      </top>
      <bottom style="thin">
        <color indexed="64"/>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style="thin">
        <color rgb="FF000000"/>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auto="1"/>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auto="1"/>
      </left>
      <right style="thin">
        <color indexed="64"/>
      </right>
      <top style="medium">
        <color indexed="64"/>
      </top>
      <bottom/>
      <diagonal/>
    </border>
  </borders>
  <cellStyleXfs count="1">
    <xf numFmtId="0" fontId="0" fillId="0" borderId="0"/>
  </cellStyleXfs>
  <cellXfs count="142">
    <xf numFmtId="0" fontId="0" fillId="0" borderId="0" xfId="0"/>
    <xf numFmtId="0" fontId="0" fillId="0" borderId="0" xfId="0" applyAlignment="1">
      <alignment horizontal="left" vertical="top"/>
    </xf>
    <xf numFmtId="0" fontId="3" fillId="0" borderId="3" xfId="0" applyFont="1" applyBorder="1" applyAlignment="1">
      <alignment horizontal="left" vertical="top" wrapText="1"/>
    </xf>
    <xf numFmtId="0" fontId="0" fillId="0" borderId="0" xfId="0" applyAlignment="1">
      <alignment horizontal="center" vertical="top"/>
    </xf>
    <xf numFmtId="0" fontId="0" fillId="0" borderId="0" xfId="0" applyAlignment="1">
      <alignment vertical="top"/>
    </xf>
    <xf numFmtId="0" fontId="0" fillId="0" borderId="2" xfId="0" applyBorder="1" applyAlignment="1">
      <alignment vertical="top" wrapText="1"/>
    </xf>
    <xf numFmtId="0" fontId="0" fillId="0" borderId="4" xfId="0" applyBorder="1" applyAlignment="1">
      <alignment vertical="top" wrapText="1"/>
    </xf>
    <xf numFmtId="0" fontId="3" fillId="4" borderId="5" xfId="0" applyFont="1" applyFill="1" applyBorder="1" applyAlignment="1">
      <alignment horizontal="left" vertical="top" wrapText="1"/>
    </xf>
    <xf numFmtId="0" fontId="3" fillId="0" borderId="0" xfId="0" applyFont="1" applyAlignment="1">
      <alignment horizontal="left" vertical="top" wrapText="1"/>
    </xf>
    <xf numFmtId="0" fontId="0" fillId="2" borderId="7" xfId="0" applyFill="1" applyBorder="1" applyAlignment="1">
      <alignment vertical="top" wrapText="1"/>
    </xf>
    <xf numFmtId="0" fontId="0" fillId="2" borderId="6" xfId="0" applyFill="1" applyBorder="1" applyAlignment="1">
      <alignment vertical="top" wrapText="1"/>
    </xf>
    <xf numFmtId="0" fontId="9" fillId="5" borderId="5" xfId="0" applyFont="1" applyFill="1" applyBorder="1" applyAlignment="1">
      <alignment vertical="top"/>
    </xf>
    <xf numFmtId="0" fontId="8" fillId="2" borderId="4" xfId="0" applyFont="1" applyFill="1" applyBorder="1" applyAlignment="1">
      <alignment vertical="top" wrapText="1"/>
    </xf>
    <xf numFmtId="0" fontId="8" fillId="2" borderId="2" xfId="0" applyFont="1" applyFill="1" applyBorder="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7" fillId="2" borderId="7" xfId="0" applyFont="1" applyFill="1" applyBorder="1" applyAlignment="1">
      <alignment vertical="top" wrapText="1"/>
    </xf>
    <xf numFmtId="0" fontId="6" fillId="0" borderId="4" xfId="0" applyFont="1" applyBorder="1" applyAlignment="1">
      <alignment vertical="top" wrapText="1"/>
    </xf>
    <xf numFmtId="0" fontId="6" fillId="0" borderId="11" xfId="0" applyFont="1" applyBorder="1" applyAlignment="1">
      <alignment vertical="top" wrapText="1"/>
    </xf>
    <xf numFmtId="0" fontId="4" fillId="8" borderId="7" xfId="0" applyFont="1" applyFill="1" applyBorder="1" applyAlignment="1">
      <alignment vertical="top" wrapText="1"/>
    </xf>
    <xf numFmtId="0" fontId="6" fillId="8" borderId="7" xfId="0" applyFont="1" applyFill="1" applyBorder="1" applyAlignment="1">
      <alignment vertical="top" wrapText="1"/>
    </xf>
    <xf numFmtId="0" fontId="6" fillId="0" borderId="0" xfId="0" applyFont="1" applyAlignment="1">
      <alignment vertical="top"/>
    </xf>
    <xf numFmtId="0" fontId="3" fillId="0" borderId="3" xfId="0" applyFont="1" applyBorder="1" applyAlignment="1">
      <alignment vertical="top" wrapText="1"/>
    </xf>
    <xf numFmtId="0" fontId="6" fillId="8" borderId="12" xfId="0" applyFont="1" applyFill="1" applyBorder="1" applyAlignment="1">
      <alignment vertical="top" wrapText="1"/>
    </xf>
    <xf numFmtId="0" fontId="4" fillId="0" borderId="11" xfId="0" applyFont="1" applyBorder="1" applyAlignment="1">
      <alignment vertical="top" wrapText="1"/>
    </xf>
    <xf numFmtId="0" fontId="5" fillId="0" borderId="0" xfId="0" applyFont="1" applyAlignment="1">
      <alignment vertical="top" wrapText="1"/>
    </xf>
    <xf numFmtId="0" fontId="9" fillId="3" borderId="8" xfId="0" applyFont="1" applyFill="1" applyBorder="1" applyAlignment="1">
      <alignment vertical="top"/>
    </xf>
    <xf numFmtId="0" fontId="8" fillId="0" borderId="4" xfId="0" applyFont="1" applyBorder="1" applyAlignment="1">
      <alignment vertical="top" wrapText="1"/>
    </xf>
    <xf numFmtId="0" fontId="8" fillId="0" borderId="4" xfId="0" quotePrefix="1" applyFont="1" applyBorder="1" applyAlignment="1">
      <alignment vertical="top" wrapText="1"/>
    </xf>
    <xf numFmtId="0" fontId="8" fillId="0" borderId="2" xfId="0" applyFont="1" applyBorder="1" applyAlignment="1">
      <alignment vertical="top" wrapText="1"/>
    </xf>
    <xf numFmtId="0" fontId="8" fillId="0" borderId="2" xfId="0" quotePrefix="1" applyFont="1" applyBorder="1" applyAlignment="1">
      <alignment vertical="top" wrapText="1"/>
    </xf>
    <xf numFmtId="0" fontId="0" fillId="0" borderId="0" xfId="0" applyAlignment="1">
      <alignment vertical="top" wrapText="1"/>
    </xf>
    <xf numFmtId="0" fontId="13" fillId="2" borderId="7" xfId="0" applyFont="1" applyFill="1" applyBorder="1" applyAlignment="1">
      <alignment vertical="top" wrapText="1"/>
    </xf>
    <xf numFmtId="0" fontId="0" fillId="0" borderId="2" xfId="0" quotePrefix="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14" fillId="2" borderId="7" xfId="0" applyFont="1" applyFill="1" applyBorder="1" applyAlignment="1">
      <alignment vertical="top" wrapText="1"/>
    </xf>
    <xf numFmtId="0" fontId="0" fillId="9" borderId="6" xfId="0" applyFill="1" applyBorder="1" applyAlignment="1">
      <alignment vertical="top" wrapText="1"/>
    </xf>
    <xf numFmtId="0" fontId="13" fillId="0" borderId="2" xfId="0" applyFont="1" applyBorder="1" applyAlignment="1">
      <alignment vertical="top" wrapText="1"/>
    </xf>
    <xf numFmtId="0" fontId="0" fillId="0" borderId="0" xfId="0" quotePrefix="1"/>
    <xf numFmtId="0" fontId="6" fillId="0" borderId="11" xfId="0" applyFont="1" applyBorder="1" applyAlignment="1">
      <alignment horizontal="left" vertical="top" wrapText="1"/>
    </xf>
    <xf numFmtId="0" fontId="13" fillId="0" borderId="4" xfId="0" applyFont="1" applyBorder="1" applyAlignment="1">
      <alignment vertical="top" wrapText="1"/>
    </xf>
    <xf numFmtId="0" fontId="17" fillId="2" borderId="7" xfId="0" applyFont="1" applyFill="1" applyBorder="1" applyAlignment="1">
      <alignment vertical="top" wrapText="1"/>
    </xf>
    <xf numFmtId="0" fontId="17" fillId="0" borderId="4" xfId="0" applyFont="1" applyBorder="1" applyAlignment="1">
      <alignment vertical="top" wrapText="1"/>
    </xf>
    <xf numFmtId="0" fontId="17" fillId="0" borderId="0" xfId="0" applyFont="1" applyAlignment="1">
      <alignment vertical="top" wrapText="1"/>
    </xf>
    <xf numFmtId="0" fontId="0" fillId="0" borderId="0" xfId="0" applyAlignment="1">
      <alignment horizontal="center" vertical="center"/>
    </xf>
    <xf numFmtId="0" fontId="9" fillId="3" borderId="8" xfId="0" applyFont="1" applyFill="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6" fillId="0" borderId="12" xfId="0" applyFont="1" applyBorder="1" applyAlignment="1">
      <alignment vertical="top" wrapText="1"/>
    </xf>
    <xf numFmtId="0" fontId="0" fillId="0" borderId="0" xfId="0" applyAlignment="1">
      <alignment horizontal="right"/>
    </xf>
    <xf numFmtId="0" fontId="6" fillId="0" borderId="13" xfId="0" applyFont="1" applyBorder="1" applyAlignment="1">
      <alignment horizontal="left" vertical="top" wrapText="1"/>
    </xf>
    <xf numFmtId="0" fontId="0" fillId="0" borderId="13" xfId="0" applyBorder="1" applyAlignment="1">
      <alignment horizontal="left" vertical="top"/>
    </xf>
    <xf numFmtId="0" fontId="2" fillId="2" borderId="6" xfId="0" applyFont="1" applyFill="1" applyBorder="1" applyAlignment="1">
      <alignment vertical="top" wrapText="1"/>
    </xf>
    <xf numFmtId="0" fontId="2" fillId="0" borderId="2" xfId="0" applyFont="1" applyBorder="1" applyAlignment="1">
      <alignment vertical="top" wrapText="1"/>
    </xf>
    <xf numFmtId="0" fontId="16" fillId="0" borderId="11" xfId="0" applyFont="1" applyBorder="1" applyAlignment="1">
      <alignment vertical="top" wrapText="1"/>
    </xf>
    <xf numFmtId="0" fontId="16" fillId="0" borderId="12" xfId="0" applyFont="1" applyBorder="1" applyAlignment="1">
      <alignment vertical="top" wrapText="1"/>
    </xf>
    <xf numFmtId="0" fontId="18" fillId="0" borderId="14" xfId="0" applyFont="1" applyBorder="1" applyAlignment="1">
      <alignment vertical="top" wrapText="1"/>
    </xf>
    <xf numFmtId="0" fontId="16" fillId="8" borderId="14" xfId="0" applyFont="1" applyFill="1" applyBorder="1" applyAlignment="1">
      <alignment vertical="top" wrapText="1"/>
    </xf>
    <xf numFmtId="0" fontId="16" fillId="0" borderId="3" xfId="0" applyFont="1" applyBorder="1" applyAlignment="1">
      <alignment vertical="top" wrapText="1"/>
    </xf>
    <xf numFmtId="0" fontId="18" fillId="0" borderId="15" xfId="0" applyFont="1" applyBorder="1" applyAlignment="1">
      <alignment vertical="top" wrapText="1"/>
    </xf>
    <xf numFmtId="2" fontId="0" fillId="0" borderId="0" xfId="0" applyNumberFormat="1" applyAlignment="1">
      <alignment horizontal="right"/>
    </xf>
    <xf numFmtId="0" fontId="2" fillId="0" borderId="4" xfId="0" applyFont="1" applyBorder="1" applyAlignment="1">
      <alignment vertical="top" wrapText="1"/>
    </xf>
    <xf numFmtId="0" fontId="16" fillId="8" borderId="7" xfId="0" applyFont="1" applyFill="1" applyBorder="1" applyAlignment="1">
      <alignment vertical="top" wrapText="1"/>
    </xf>
    <xf numFmtId="0" fontId="6" fillId="0" borderId="13" xfId="0" applyFont="1" applyBorder="1" applyAlignment="1">
      <alignment vertical="top" wrapText="1"/>
    </xf>
    <xf numFmtId="0" fontId="6" fillId="8" borderId="4" xfId="0" applyFont="1" applyFill="1" applyBorder="1" applyAlignment="1">
      <alignment horizontal="left" vertical="top" wrapText="1"/>
    </xf>
    <xf numFmtId="0" fontId="6" fillId="8" borderId="13" xfId="0" applyFont="1" applyFill="1" applyBorder="1" applyAlignment="1">
      <alignment horizontal="left" vertical="top" wrapText="1"/>
    </xf>
    <xf numFmtId="0" fontId="6" fillId="8" borderId="13" xfId="0" applyFont="1" applyFill="1" applyBorder="1" applyAlignment="1">
      <alignment horizontal="left" vertical="top" wrapText="1" indent="2"/>
    </xf>
    <xf numFmtId="0" fontId="6" fillId="8" borderId="13" xfId="0" applyFont="1" applyFill="1" applyBorder="1" applyAlignment="1">
      <alignment vertical="top" wrapText="1" indent="2"/>
    </xf>
    <xf numFmtId="0" fontId="20" fillId="3" borderId="8" xfId="0" applyFont="1" applyFill="1" applyBorder="1" applyAlignment="1">
      <alignment horizontal="center" vertical="center"/>
    </xf>
    <xf numFmtId="0" fontId="6" fillId="8" borderId="3" xfId="0" applyFont="1" applyFill="1" applyBorder="1" applyAlignment="1">
      <alignment horizontal="left" vertical="top" wrapText="1"/>
    </xf>
    <xf numFmtId="0" fontId="6" fillId="8" borderId="4" xfId="0" applyFont="1" applyFill="1" applyBorder="1" applyAlignment="1">
      <alignment horizontal="left" vertical="top" wrapText="1" indent="4"/>
    </xf>
    <xf numFmtId="0" fontId="6" fillId="0" borderId="19" xfId="0" applyFont="1" applyBorder="1" applyAlignment="1">
      <alignment horizontal="left" vertical="top" wrapText="1"/>
    </xf>
    <xf numFmtId="0" fontId="6" fillId="8" borderId="3" xfId="0" applyFont="1" applyFill="1" applyBorder="1" applyAlignment="1">
      <alignment horizontal="left" vertical="top" wrapText="1" indent="3"/>
    </xf>
    <xf numFmtId="0" fontId="0" fillId="10" borderId="1" xfId="0" applyFill="1" applyBorder="1" applyAlignment="1">
      <alignment horizontal="left" vertical="top" wrapText="1"/>
    </xf>
    <xf numFmtId="0" fontId="16" fillId="10" borderId="11" xfId="0" applyFont="1" applyFill="1" applyBorder="1" applyAlignment="1">
      <alignment horizontal="center" vertical="top" wrapText="1"/>
    </xf>
    <xf numFmtId="0" fontId="8" fillId="0" borderId="2" xfId="0" applyFont="1" applyBorder="1" applyAlignment="1">
      <alignment horizontal="left" vertical="top" wrapText="1" indent="1"/>
    </xf>
    <xf numFmtId="0" fontId="8" fillId="0" borderId="1" xfId="0" applyFont="1" applyBorder="1" applyAlignment="1">
      <alignment horizontal="left" vertical="top" wrapText="1" indent="1"/>
    </xf>
    <xf numFmtId="0" fontId="8" fillId="0" borderId="13" xfId="0" applyFont="1" applyBorder="1" applyAlignment="1">
      <alignment horizontal="left" vertical="top" wrapText="1" indent="1"/>
    </xf>
    <xf numFmtId="0" fontId="8" fillId="10" borderId="4" xfId="0" applyFont="1" applyFill="1" applyBorder="1" applyAlignment="1">
      <alignment horizontal="left" vertical="top" wrapText="1"/>
    </xf>
    <xf numFmtId="0" fontId="8" fillId="0" borderId="2" xfId="0" applyFont="1" applyBorder="1" applyAlignment="1">
      <alignment horizontal="left" vertical="top" wrapText="1"/>
    </xf>
    <xf numFmtId="0" fontId="16" fillId="10" borderId="2" xfId="0" applyFont="1" applyFill="1" applyBorder="1" applyAlignment="1">
      <alignment horizontal="center" vertical="top" wrapText="1"/>
    </xf>
    <xf numFmtId="0" fontId="0" fillId="0" borderId="2" xfId="0" applyBorder="1" applyAlignment="1">
      <alignment vertical="top"/>
    </xf>
    <xf numFmtId="0" fontId="0" fillId="0" borderId="2" xfId="0" applyBorder="1" applyAlignment="1">
      <alignment horizontal="center" vertical="top" wrapText="1"/>
    </xf>
    <xf numFmtId="0" fontId="4" fillId="10" borderId="11" xfId="0" applyFont="1" applyFill="1" applyBorder="1" applyAlignment="1">
      <alignment horizontal="center" vertical="top" wrapText="1"/>
    </xf>
    <xf numFmtId="0" fontId="8" fillId="0" borderId="2" xfId="0" applyFont="1" applyBorder="1" applyAlignment="1">
      <alignment horizontal="center" vertical="top" wrapText="1"/>
    </xf>
    <xf numFmtId="0" fontId="8" fillId="10" borderId="2" xfId="0" applyFont="1" applyFill="1" applyBorder="1" applyAlignment="1">
      <alignment horizontal="center" vertical="top" wrapText="1"/>
    </xf>
    <xf numFmtId="0" fontId="8" fillId="0" borderId="2" xfId="0" applyFont="1" applyBorder="1" applyAlignment="1">
      <alignment horizontal="center" vertical="top"/>
    </xf>
    <xf numFmtId="0" fontId="0" fillId="0" borderId="2" xfId="0" applyBorder="1" applyAlignment="1">
      <alignment horizontal="center" vertical="top"/>
    </xf>
    <xf numFmtId="0" fontId="0" fillId="10" borderId="2" xfId="0" applyFill="1" applyBorder="1" applyAlignment="1">
      <alignment horizontal="center" vertical="top" wrapText="1"/>
    </xf>
    <xf numFmtId="0" fontId="0" fillId="0" borderId="0" xfId="0" applyAlignment="1">
      <alignment horizontal="center"/>
    </xf>
    <xf numFmtId="0" fontId="0" fillId="0" borderId="4" xfId="0" applyBorder="1" applyAlignment="1">
      <alignment horizontal="center" vertical="top" wrapText="1"/>
    </xf>
    <xf numFmtId="0" fontId="19" fillId="0" borderId="0" xfId="0" applyFont="1" applyAlignment="1">
      <alignment horizontal="center"/>
    </xf>
    <xf numFmtId="0" fontId="8" fillId="0" borderId="4" xfId="0" applyFont="1" applyBorder="1" applyAlignment="1">
      <alignment horizontal="center" vertical="top" wrapText="1"/>
    </xf>
    <xf numFmtId="0" fontId="7" fillId="2" borderId="6" xfId="0" applyFont="1" applyFill="1" applyBorder="1" applyAlignment="1">
      <alignment vertical="top" wrapText="1"/>
    </xf>
    <xf numFmtId="0" fontId="8" fillId="2" borderId="13" xfId="0" applyFont="1" applyFill="1" applyBorder="1" applyAlignment="1">
      <alignment vertical="top" wrapText="1"/>
    </xf>
    <xf numFmtId="0" fontId="22" fillId="0" borderId="4" xfId="0" applyFont="1" applyBorder="1" applyAlignment="1">
      <alignment vertical="top" wrapText="1"/>
    </xf>
    <xf numFmtId="0" fontId="22" fillId="10" borderId="11" xfId="0" applyFont="1" applyFill="1" applyBorder="1" applyAlignment="1">
      <alignment vertical="top" wrapText="1"/>
    </xf>
    <xf numFmtId="0" fontId="22" fillId="10" borderId="4" xfId="0" applyFont="1" applyFill="1" applyBorder="1" applyAlignment="1">
      <alignment vertical="top" wrapText="1"/>
    </xf>
    <xf numFmtId="0" fontId="22" fillId="10" borderId="2" xfId="0" applyFont="1" applyFill="1" applyBorder="1" applyAlignment="1">
      <alignment vertical="top" wrapText="1"/>
    </xf>
    <xf numFmtId="0" fontId="22" fillId="2" borderId="7" xfId="0" applyFont="1" applyFill="1" applyBorder="1" applyAlignment="1">
      <alignment vertical="top" wrapText="1"/>
    </xf>
    <xf numFmtId="0" fontId="23" fillId="10" borderId="2" xfId="0" applyFont="1" applyFill="1" applyBorder="1" applyAlignment="1">
      <alignment vertical="top" wrapText="1"/>
    </xf>
    <xf numFmtId="2" fontId="0" fillId="0" borderId="0" xfId="0" applyNumberFormat="1" applyAlignment="1">
      <alignment horizontal="center" vertical="top"/>
    </xf>
    <xf numFmtId="0" fontId="3" fillId="4" borderId="5" xfId="0" applyFont="1" applyFill="1" applyBorder="1" applyAlignment="1">
      <alignment horizontal="center" vertical="center" wrapText="1"/>
    </xf>
    <xf numFmtId="0" fontId="9" fillId="5" borderId="5" xfId="0" applyFont="1" applyFill="1" applyBorder="1" applyAlignment="1">
      <alignment horizontal="center" vertical="center"/>
    </xf>
    <xf numFmtId="0" fontId="9" fillId="5" borderId="9" xfId="0" applyFont="1" applyFill="1" applyBorder="1" applyAlignment="1">
      <alignment horizontal="center" vertical="center"/>
    </xf>
    <xf numFmtId="0" fontId="9" fillId="3" borderId="18"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5"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0" fillId="0" borderId="0" xfId="0" applyAlignment="1">
      <alignment horizontal="center" vertical="center" wrapText="1"/>
    </xf>
    <xf numFmtId="0" fontId="12" fillId="7" borderId="10" xfId="0" applyFont="1" applyFill="1" applyBorder="1" applyAlignment="1">
      <alignment horizontal="center" vertical="center"/>
    </xf>
    <xf numFmtId="0" fontId="3" fillId="6" borderId="21" xfId="0" applyFont="1" applyFill="1" applyBorder="1" applyAlignment="1">
      <alignment horizontal="center" vertical="center" wrapText="1"/>
    </xf>
    <xf numFmtId="0" fontId="0" fillId="2" borderId="12" xfId="0" applyFill="1" applyBorder="1" applyAlignment="1">
      <alignment vertical="top" wrapText="1"/>
    </xf>
    <xf numFmtId="0" fontId="3" fillId="4" borderId="21" xfId="0" applyFont="1" applyFill="1" applyBorder="1" applyAlignment="1">
      <alignment horizontal="center" vertical="center" wrapText="1"/>
    </xf>
    <xf numFmtId="0" fontId="0" fillId="0" borderId="13" xfId="0" applyBorder="1" applyAlignment="1">
      <alignment vertical="top" wrapText="1"/>
    </xf>
    <xf numFmtId="0" fontId="8" fillId="2" borderId="11" xfId="0" applyFont="1" applyFill="1" applyBorder="1" applyAlignment="1">
      <alignment vertical="top" wrapText="1"/>
    </xf>
    <xf numFmtId="0" fontId="15" fillId="0" borderId="13" xfId="0" applyFont="1" applyBorder="1" applyAlignment="1">
      <alignment vertical="top" wrapText="1"/>
    </xf>
    <xf numFmtId="0" fontId="0" fillId="0" borderId="13" xfId="0" applyBorder="1" applyAlignment="1">
      <alignment horizontal="left" vertical="top" wrapText="1"/>
    </xf>
    <xf numFmtId="0" fontId="21" fillId="0" borderId="13" xfId="0" applyFont="1" applyBorder="1" applyAlignment="1">
      <alignment vertical="top" wrapText="1"/>
    </xf>
    <xf numFmtId="0" fontId="6" fillId="8" borderId="22" xfId="0" applyFont="1" applyFill="1" applyBorder="1" applyAlignment="1">
      <alignment horizontal="left" vertical="top" wrapText="1"/>
    </xf>
    <xf numFmtId="0" fontId="6" fillId="8" borderId="19" xfId="0" applyFont="1" applyFill="1" applyBorder="1" applyAlignment="1">
      <alignment horizontal="left" vertical="top" wrapText="1" indent="4"/>
    </xf>
    <xf numFmtId="0" fontId="24" fillId="0" borderId="11" xfId="0" applyFont="1" applyBorder="1" applyAlignment="1">
      <alignment vertical="top" wrapText="1"/>
    </xf>
    <xf numFmtId="0" fontId="24" fillId="0" borderId="12" xfId="0" applyFont="1" applyBorder="1" applyAlignment="1">
      <alignment vertical="top" wrapText="1"/>
    </xf>
    <xf numFmtId="0" fontId="1" fillId="2" borderId="7" xfId="0" applyFont="1" applyFill="1" applyBorder="1" applyAlignment="1">
      <alignment vertical="top" wrapText="1"/>
    </xf>
    <xf numFmtId="0" fontId="1" fillId="2" borderId="6" xfId="0" applyFont="1" applyFill="1" applyBorder="1" applyAlignment="1">
      <alignment vertical="top" wrapText="1"/>
    </xf>
    <xf numFmtId="0" fontId="1" fillId="0" borderId="4" xfId="0" applyFont="1" applyBorder="1" applyAlignment="1">
      <alignment vertical="top" wrapText="1"/>
    </xf>
    <xf numFmtId="0" fontId="1" fillId="10" borderId="2" xfId="0" applyFont="1" applyFill="1" applyBorder="1" applyAlignment="1">
      <alignment vertical="top" wrapText="1"/>
    </xf>
    <xf numFmtId="0" fontId="1" fillId="10" borderId="11" xfId="0" applyFont="1" applyFill="1" applyBorder="1" applyAlignment="1">
      <alignment vertical="top" wrapText="1"/>
    </xf>
    <xf numFmtId="0" fontId="0" fillId="0" borderId="23" xfId="0" applyBorder="1" applyAlignment="1">
      <alignment vertical="top" wrapText="1"/>
    </xf>
    <xf numFmtId="0" fontId="0" fillId="0" borderId="3" xfId="0" applyBorder="1" applyAlignment="1">
      <alignment vertical="top" wrapText="1"/>
    </xf>
    <xf numFmtId="0" fontId="0" fillId="0" borderId="5" xfId="0" applyFont="1" applyBorder="1" applyAlignment="1">
      <alignment horizontal="center" vertical="top" wrapText="1"/>
    </xf>
    <xf numFmtId="0" fontId="0" fillId="10" borderId="5" xfId="0" applyFont="1" applyFill="1" applyBorder="1" applyAlignment="1">
      <alignment horizontal="center" vertical="top" wrapText="1"/>
    </xf>
    <xf numFmtId="0" fontId="0" fillId="0" borderId="5" xfId="0" applyFont="1" applyBorder="1" applyAlignment="1">
      <alignment horizontal="center"/>
    </xf>
    <xf numFmtId="2" fontId="0" fillId="0" borderId="5" xfId="0" applyNumberFormat="1" applyFont="1" applyBorder="1" applyAlignment="1">
      <alignment horizontal="center"/>
    </xf>
    <xf numFmtId="0" fontId="0" fillId="0" borderId="5" xfId="0" applyFont="1" applyBorder="1" applyAlignment="1">
      <alignment horizontal="center" vertical="top"/>
    </xf>
    <xf numFmtId="0" fontId="4" fillId="2" borderId="11" xfId="0" applyFont="1" applyFill="1" applyBorder="1" applyAlignment="1">
      <alignment horizontal="left" vertical="top" wrapText="1"/>
    </xf>
    <xf numFmtId="0" fontId="8" fillId="2" borderId="2" xfId="0" applyFont="1" applyFill="1" applyBorder="1" applyAlignment="1">
      <alignment horizontal="left" vertical="top" wrapText="1"/>
    </xf>
    <xf numFmtId="0" fontId="16" fillId="10" borderId="2" xfId="0" applyFont="1" applyFill="1" applyBorder="1" applyAlignment="1">
      <alignment horizontal="center" vertical="center" wrapText="1"/>
    </xf>
    <xf numFmtId="0" fontId="25" fillId="0" borderId="1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Data</a:t>
            </a:r>
            <a:r>
              <a:rPr lang="en-US" baseline="0"/>
              <a:t> Maturity Assessment</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'Data Maturity Assessment'!$C$1</c:f>
              <c:strCache>
                <c:ptCount val="1"/>
                <c:pt idx="0">
                  <c:v>Average</c:v>
                </c:pt>
              </c:strCache>
            </c:strRef>
          </c:tx>
          <c:spPr>
            <a:ln w="28575" cap="rnd">
              <a:solidFill>
                <a:schemeClr val="accent1"/>
              </a:solidFill>
              <a:round/>
            </a:ln>
            <a:effectLst/>
          </c:spPr>
          <c:marker>
            <c:symbol val="none"/>
          </c:marker>
          <c:cat>
            <c:strRef>
              <c:f>'Data Maturity Assessment'!$A$2:$A$13</c:f>
              <c:strCache>
                <c:ptCount val="12"/>
                <c:pt idx="0">
                  <c:v>Data Ethics</c:v>
                </c:pt>
                <c:pt idx="1">
                  <c:v>Data Governance</c:v>
                </c:pt>
                <c:pt idx="2">
                  <c:v>Data Architecture</c:v>
                </c:pt>
                <c:pt idx="3">
                  <c:v>Data Modeling &amp; Design</c:v>
                </c:pt>
                <c:pt idx="4">
                  <c:v>Data Storage &amp; Operations</c:v>
                </c:pt>
                <c:pt idx="5">
                  <c:v>Data Security</c:v>
                </c:pt>
                <c:pt idx="6">
                  <c:v>Data Integration &amp; Operability</c:v>
                </c:pt>
                <c:pt idx="7">
                  <c:v>Document &amp; Content Management</c:v>
                </c:pt>
                <c:pt idx="8">
                  <c:v>Reference &amp; Master Data</c:v>
                </c:pt>
                <c:pt idx="9">
                  <c:v>Data Warehousing &amp; BI</c:v>
                </c:pt>
                <c:pt idx="10">
                  <c:v>Metadata Management</c:v>
                </c:pt>
                <c:pt idx="11">
                  <c:v>Data Quality</c:v>
                </c:pt>
              </c:strCache>
            </c:strRef>
          </c:cat>
          <c:val>
            <c:numRef>
              <c:f>'Data Maturity Assessment'!$C$2:$C$13</c:f>
              <c:numCache>
                <c:formatCode>0.00</c:formatCode>
                <c:ptCount val="12"/>
                <c:pt idx="0">
                  <c:v>1.3333333333333333</c:v>
                </c:pt>
                <c:pt idx="1">
                  <c:v>1.2727272727272727</c:v>
                </c:pt>
                <c:pt idx="2">
                  <c:v>2.2000000000000002</c:v>
                </c:pt>
                <c:pt idx="3">
                  <c:v>2</c:v>
                </c:pt>
                <c:pt idx="4">
                  <c:v>1.4</c:v>
                </c:pt>
                <c:pt idx="5">
                  <c:v>1.5</c:v>
                </c:pt>
                <c:pt idx="6">
                  <c:v>2</c:v>
                </c:pt>
                <c:pt idx="7">
                  <c:v>1.6</c:v>
                </c:pt>
                <c:pt idx="8">
                  <c:v>1.5</c:v>
                </c:pt>
                <c:pt idx="9">
                  <c:v>1.5</c:v>
                </c:pt>
                <c:pt idx="10">
                  <c:v>1.6</c:v>
                </c:pt>
                <c:pt idx="11">
                  <c:v>1.5</c:v>
                </c:pt>
              </c:numCache>
            </c:numRef>
          </c:val>
          <c:extLst>
            <c:ext xmlns:c16="http://schemas.microsoft.com/office/drawing/2014/chart" uri="{C3380CC4-5D6E-409C-BE32-E72D297353CC}">
              <c16:uniqueId val="{00000000-0A5A-4B5F-96C3-7E599AD55219}"/>
            </c:ext>
          </c:extLst>
        </c:ser>
        <c:ser>
          <c:idx val="1"/>
          <c:order val="1"/>
          <c:tx>
            <c:strRef>
              <c:f>'Data Maturity Assessment'!$C$1</c:f>
              <c:strCache>
                <c:ptCount val="1"/>
                <c:pt idx="0">
                  <c:v>Average</c:v>
                </c:pt>
              </c:strCache>
            </c:strRef>
          </c:tx>
          <c:spPr>
            <a:ln w="28575" cap="rnd">
              <a:solidFill>
                <a:schemeClr val="accent2"/>
              </a:solidFill>
              <a:round/>
            </a:ln>
            <a:effectLst/>
          </c:spPr>
          <c:marker>
            <c:symbol val="none"/>
          </c:marker>
          <c:cat>
            <c:strRef>
              <c:f>'Data Maturity Assessment'!$A$2:$A$13</c:f>
              <c:strCache>
                <c:ptCount val="12"/>
                <c:pt idx="0">
                  <c:v>Data Ethics</c:v>
                </c:pt>
                <c:pt idx="1">
                  <c:v>Data Governance</c:v>
                </c:pt>
                <c:pt idx="2">
                  <c:v>Data Architecture</c:v>
                </c:pt>
                <c:pt idx="3">
                  <c:v>Data Modeling &amp; Design</c:v>
                </c:pt>
                <c:pt idx="4">
                  <c:v>Data Storage &amp; Operations</c:v>
                </c:pt>
                <c:pt idx="5">
                  <c:v>Data Security</c:v>
                </c:pt>
                <c:pt idx="6">
                  <c:v>Data Integration &amp; Operability</c:v>
                </c:pt>
                <c:pt idx="7">
                  <c:v>Document &amp; Content Management</c:v>
                </c:pt>
                <c:pt idx="8">
                  <c:v>Reference &amp; Master Data</c:v>
                </c:pt>
                <c:pt idx="9">
                  <c:v>Data Warehousing &amp; BI</c:v>
                </c:pt>
                <c:pt idx="10">
                  <c:v>Metadata Management</c:v>
                </c:pt>
                <c:pt idx="11">
                  <c:v>Data Quality</c:v>
                </c:pt>
              </c:strCache>
            </c:strRef>
          </c:cat>
          <c:val>
            <c:numRef>
              <c:f>'Data Maturity Assessment'!$C$2:$C$13</c:f>
              <c:numCache>
                <c:formatCode>0.00</c:formatCode>
                <c:ptCount val="12"/>
                <c:pt idx="0">
                  <c:v>1.3333333333333333</c:v>
                </c:pt>
                <c:pt idx="1">
                  <c:v>1.2727272727272727</c:v>
                </c:pt>
                <c:pt idx="2">
                  <c:v>2.2000000000000002</c:v>
                </c:pt>
                <c:pt idx="3">
                  <c:v>2</c:v>
                </c:pt>
                <c:pt idx="4">
                  <c:v>1.4</c:v>
                </c:pt>
                <c:pt idx="5">
                  <c:v>1.5</c:v>
                </c:pt>
                <c:pt idx="6">
                  <c:v>2</c:v>
                </c:pt>
                <c:pt idx="7">
                  <c:v>1.6</c:v>
                </c:pt>
                <c:pt idx="8">
                  <c:v>1.5</c:v>
                </c:pt>
                <c:pt idx="9">
                  <c:v>1.5</c:v>
                </c:pt>
                <c:pt idx="10">
                  <c:v>1.6</c:v>
                </c:pt>
                <c:pt idx="11">
                  <c:v>1.5</c:v>
                </c:pt>
              </c:numCache>
            </c:numRef>
          </c:val>
          <c:extLst>
            <c:ext xmlns:c16="http://schemas.microsoft.com/office/drawing/2014/chart" uri="{C3380CC4-5D6E-409C-BE32-E72D297353CC}">
              <c16:uniqueId val="{00000001-0A5A-4B5F-96C3-7E599AD55219}"/>
            </c:ext>
          </c:extLst>
        </c:ser>
        <c:dLbls>
          <c:showLegendKey val="0"/>
          <c:showVal val="0"/>
          <c:showCatName val="0"/>
          <c:showSerName val="0"/>
          <c:showPercent val="0"/>
          <c:showBubbleSize val="0"/>
        </c:dLbls>
        <c:axId val="769595656"/>
        <c:axId val="769596376"/>
      </c:radarChart>
      <c:catAx>
        <c:axId val="769595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596376"/>
        <c:crosses val="autoZero"/>
        <c:auto val="1"/>
        <c:lblAlgn val="ctr"/>
        <c:lblOffset val="100"/>
        <c:noMultiLvlLbl val="0"/>
      </c:catAx>
      <c:valAx>
        <c:axId val="7695963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59565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114300</xdr:colOff>
      <xdr:row>1</xdr:row>
      <xdr:rowOff>25400</xdr:rowOff>
    </xdr:from>
    <xdr:to>
      <xdr:col>13</xdr:col>
      <xdr:colOff>0</xdr:colOff>
      <xdr:row>4</xdr:row>
      <xdr:rowOff>444500</xdr:rowOff>
    </xdr:to>
    <xdr:pic>
      <xdr:nvPicPr>
        <xdr:cNvPr id="2" name="Picture 1">
          <a:extLst>
            <a:ext uri="{FF2B5EF4-FFF2-40B4-BE49-F238E27FC236}">
              <a16:creationId xmlns:a16="http://schemas.microsoft.com/office/drawing/2014/main" id="{23EC093E-7C9F-4713-8701-EC355AAC1CB5}"/>
            </a:ext>
          </a:extLst>
        </xdr:cNvPr>
        <xdr:cNvPicPr>
          <a:picLocks noChangeAspect="1"/>
        </xdr:cNvPicPr>
      </xdr:nvPicPr>
      <xdr:blipFill>
        <a:blip xmlns:r="http://schemas.openxmlformats.org/officeDocument/2006/relationships" r:embed="rId1"/>
        <a:stretch>
          <a:fillRect/>
        </a:stretch>
      </xdr:blipFill>
      <xdr:spPr>
        <a:xfrm>
          <a:off x="6781800" y="279400"/>
          <a:ext cx="6610350" cy="3600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6350</xdr:colOff>
      <xdr:row>2</xdr:row>
      <xdr:rowOff>171450</xdr:rowOff>
    </xdr:from>
    <xdr:to>
      <xdr:col>17</xdr:col>
      <xdr:colOff>517525</xdr:colOff>
      <xdr:row>34</xdr:row>
      <xdr:rowOff>50800</xdr:rowOff>
    </xdr:to>
    <xdr:graphicFrame macro="">
      <xdr:nvGraphicFramePr>
        <xdr:cNvPr id="8" name="Chart 2">
          <a:extLst>
            <a:ext uri="{FF2B5EF4-FFF2-40B4-BE49-F238E27FC236}">
              <a16:creationId xmlns:a16="http://schemas.microsoft.com/office/drawing/2014/main" id="{199EAE21-06C6-5C76-C3DE-A67423F9E2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Reacq, Tim T" id="{F1396018-4337-4311-8510-AED9A2FA28A9}" userId="S::Tim.Reacq@nslogin.nl::749d1af2-ccd4-4422-bdf5-822668b2d1b0" providerId="AD"/>
  <person displayName="Hans van Drunen" id="{84F73E2E-F4CD-46FF-B677-C919346CEB61}" userId="S::hans.vandrunen_eviden.com#ext#@damanl.onmicrosoft.com::32d48813-25c7-46ef-8a85-8c218a3f6264" providerId="AD"/>
</personList>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3-04T15:30:51.26" personId="{F1396018-4337-4311-8510-AED9A2FA28A9}" id="{A8ACEF45-807D-4BFB-B401-9B8FF82343EA}">
    <text>@Hans is dit wel de meest recente versie? Ik zie een hoop basale zaken mis gaan (level 4 en 5 die identiek zijn, beschrijvingen die een cel naar links lijken te zijn opgeschoven). Bij de stellingen zie ik een hele hoop onderwerpen die er niet 'horen' te staan, waardoor dit blad er heel anders uit ziet dan alle andere invulbladen. De deliverable "standards" staat niet in de DMBOK en de deliverable "Complex event processing Thresholds and Alerts" ontbreekt juist.</text>
  </threadedComment>
  <threadedComment ref="A1" dT="2024-04-12T11:35:28.14" personId="{84F73E2E-F4CD-46FF-B677-C919346CEB61}" id="{B7E0F5CB-6BFE-4274-A97B-CE27739A7AB2}" parentId="{A8ACEF45-807D-4BFB-B401-9B8FF82343EA}">
    <text>Er moet iets fout gegaan zijn met een oudere vresie idd. Heb vanuit ijn eigen kopie weer nieuste neer gezet!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zoomScaleNormal="100" workbookViewId="0">
      <selection activeCell="A2" sqref="A2"/>
    </sheetView>
  </sheetViews>
  <sheetFormatPr defaultColWidth="8.6640625" defaultRowHeight="14.4"/>
  <cols>
    <col min="1" max="1" width="14.6640625" customWidth="1"/>
    <col min="2" max="2" width="12.44140625" style="4" customWidth="1"/>
    <col min="3" max="3" width="60.109375" customWidth="1"/>
  </cols>
  <sheetData>
    <row r="1" spans="1:3" ht="20.7" customHeight="1">
      <c r="C1" s="41"/>
    </row>
    <row r="2" spans="1:3" ht="48" customHeight="1">
      <c r="A2" s="7" t="s">
        <v>0</v>
      </c>
      <c r="B2" s="11" t="s">
        <v>1</v>
      </c>
      <c r="C2" s="26" t="s">
        <v>2</v>
      </c>
    </row>
    <row r="3" spans="1:3" ht="57.6">
      <c r="A3" s="2"/>
      <c r="B3" s="9" t="s">
        <v>3</v>
      </c>
      <c r="C3" s="41" t="s">
        <v>4</v>
      </c>
    </row>
    <row r="4" spans="1:3" ht="100.8">
      <c r="A4" s="2"/>
      <c r="B4" s="10" t="s">
        <v>651</v>
      </c>
      <c r="C4" s="6" t="s">
        <v>5</v>
      </c>
    </row>
    <row r="5" spans="1:3" ht="86.4">
      <c r="A5" s="2"/>
      <c r="B5" s="9" t="s">
        <v>6</v>
      </c>
      <c r="C5" s="6" t="s">
        <v>7</v>
      </c>
    </row>
    <row r="6" spans="1:3" ht="129.6">
      <c r="A6" s="2"/>
      <c r="B6" s="9" t="s">
        <v>703</v>
      </c>
      <c r="C6" s="6" t="s">
        <v>8</v>
      </c>
    </row>
    <row r="7" spans="1:3" ht="129.6">
      <c r="A7" s="2"/>
      <c r="B7" s="9" t="s">
        <v>9</v>
      </c>
      <c r="C7" s="6" t="s">
        <v>10</v>
      </c>
    </row>
    <row r="8" spans="1:3" ht="100.8">
      <c r="A8" s="2"/>
      <c r="B8" s="9" t="s">
        <v>11</v>
      </c>
      <c r="C8" s="62" t="s">
        <v>12</v>
      </c>
    </row>
    <row r="9" spans="1:3">
      <c r="B9"/>
    </row>
    <row r="10" spans="1:3">
      <c r="B10" s="14"/>
      <c r="C10" s="15"/>
    </row>
  </sheetData>
  <phoneticPr fontId="11"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heetViews>
  <sheetFormatPr defaultColWidth="8.6640625" defaultRowHeight="14.4"/>
  <cols>
    <col min="1" max="8" width="35.6640625" style="4" customWidth="1"/>
    <col min="9" max="9" width="9" style="4" bestFit="1" customWidth="1"/>
    <col min="10" max="16384" width="8.6640625" style="4"/>
  </cols>
  <sheetData>
    <row r="1" spans="1:10" s="45" customFormat="1" ht="24.75" customHeight="1" thickBot="1">
      <c r="A1" s="116" t="s">
        <v>424</v>
      </c>
      <c r="B1" s="104" t="s">
        <v>17</v>
      </c>
      <c r="C1" s="109" t="s">
        <v>18</v>
      </c>
      <c r="D1" s="106" t="s">
        <v>19</v>
      </c>
      <c r="E1" s="106" t="s">
        <v>20</v>
      </c>
      <c r="F1" s="106" t="s">
        <v>21</v>
      </c>
      <c r="G1" s="106" t="s">
        <v>22</v>
      </c>
      <c r="H1" s="106" t="s">
        <v>652</v>
      </c>
      <c r="I1" s="46" t="s">
        <v>23</v>
      </c>
    </row>
    <row r="2" spans="1:10" ht="129.6">
      <c r="A2" s="117" t="s">
        <v>425</v>
      </c>
      <c r="B2" s="115" t="s">
        <v>426</v>
      </c>
      <c r="C2" s="9" t="s">
        <v>427</v>
      </c>
      <c r="D2" s="6" t="s">
        <v>428</v>
      </c>
      <c r="E2" s="6" t="s">
        <v>429</v>
      </c>
      <c r="F2" s="6" t="s">
        <v>430</v>
      </c>
      <c r="G2" s="6" t="s">
        <v>431</v>
      </c>
      <c r="H2" s="131" t="s">
        <v>432</v>
      </c>
      <c r="I2" s="75">
        <v>1</v>
      </c>
    </row>
    <row r="3" spans="1:10" ht="129.6">
      <c r="A3" s="2"/>
      <c r="B3" s="10" t="s">
        <v>433</v>
      </c>
      <c r="C3" s="10" t="s">
        <v>434</v>
      </c>
      <c r="D3" s="5" t="s">
        <v>435</v>
      </c>
      <c r="E3" s="5" t="s">
        <v>436</v>
      </c>
      <c r="F3" s="5" t="s">
        <v>437</v>
      </c>
      <c r="G3" s="5" t="s">
        <v>438</v>
      </c>
      <c r="H3" s="132" t="s">
        <v>439</v>
      </c>
      <c r="I3" s="75">
        <v>2</v>
      </c>
    </row>
    <row r="4" spans="1:10" ht="86.4">
      <c r="A4" s="2"/>
      <c r="B4" s="9" t="s">
        <v>440</v>
      </c>
      <c r="C4" s="10" t="s">
        <v>441</v>
      </c>
      <c r="D4" s="5" t="s">
        <v>442</v>
      </c>
      <c r="E4" s="5" t="s">
        <v>443</v>
      </c>
      <c r="F4" s="5" t="s">
        <v>444</v>
      </c>
      <c r="G4" s="5" t="s">
        <v>445</v>
      </c>
      <c r="H4" s="132" t="s">
        <v>446</v>
      </c>
      <c r="I4" s="75">
        <v>3</v>
      </c>
    </row>
    <row r="5" spans="1:10" ht="72">
      <c r="A5" s="2"/>
      <c r="B5" s="10" t="s">
        <v>447</v>
      </c>
      <c r="C5" s="10" t="s">
        <v>448</v>
      </c>
      <c r="D5" s="5" t="s">
        <v>449</v>
      </c>
      <c r="E5" s="5" t="s">
        <v>443</v>
      </c>
      <c r="F5" s="5" t="s">
        <v>450</v>
      </c>
      <c r="G5" s="5" t="s">
        <v>451</v>
      </c>
      <c r="H5" s="132" t="s">
        <v>452</v>
      </c>
      <c r="I5" s="75">
        <v>1</v>
      </c>
    </row>
    <row r="6" spans="1:10" ht="100.8">
      <c r="A6" s="2"/>
      <c r="B6" s="10" t="s">
        <v>453</v>
      </c>
      <c r="C6" s="10" t="s">
        <v>454</v>
      </c>
      <c r="D6" s="5" t="s">
        <v>455</v>
      </c>
      <c r="E6" s="5" t="s">
        <v>456</v>
      </c>
      <c r="F6" s="5" t="s">
        <v>457</v>
      </c>
      <c r="G6" s="5" t="s">
        <v>458</v>
      </c>
      <c r="H6" s="6" t="s">
        <v>459</v>
      </c>
      <c r="I6" s="75">
        <v>1</v>
      </c>
    </row>
    <row r="7" spans="1:10">
      <c r="I7" s="4">
        <f>SUM(I2:I6)</f>
        <v>8</v>
      </c>
      <c r="J7" s="4" t="s">
        <v>88</v>
      </c>
    </row>
    <row r="8" spans="1:10">
      <c r="I8" s="4">
        <f>I7/5</f>
        <v>1.6</v>
      </c>
      <c r="J8" s="4" t="s">
        <v>15</v>
      </c>
    </row>
  </sheetData>
  <phoneticPr fontId="11"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heetViews>
  <sheetFormatPr defaultColWidth="8.6640625" defaultRowHeight="14.4"/>
  <cols>
    <col min="1" max="8" width="35.6640625" style="4" customWidth="1"/>
    <col min="9" max="9" width="9.44140625" style="4" bestFit="1" customWidth="1"/>
    <col min="10" max="10" width="10.6640625" style="4" bestFit="1" customWidth="1"/>
    <col min="11" max="16384" width="8.6640625" style="4"/>
  </cols>
  <sheetData>
    <row r="1" spans="1:10" s="45" customFormat="1" ht="24.75" customHeight="1">
      <c r="A1" s="103" t="s">
        <v>460</v>
      </c>
      <c r="B1" s="104" t="s">
        <v>17</v>
      </c>
      <c r="C1" s="105" t="s">
        <v>18</v>
      </c>
      <c r="D1" s="106" t="s">
        <v>19</v>
      </c>
      <c r="E1" s="106" t="s">
        <v>20</v>
      </c>
      <c r="F1" s="106" t="s">
        <v>21</v>
      </c>
      <c r="G1" s="106" t="s">
        <v>22</v>
      </c>
      <c r="H1" s="106" t="s">
        <v>652</v>
      </c>
      <c r="I1" s="46" t="s">
        <v>23</v>
      </c>
    </row>
    <row r="2" spans="1:10" ht="86.4">
      <c r="A2" s="31" t="s">
        <v>461</v>
      </c>
      <c r="B2" s="9" t="s">
        <v>462</v>
      </c>
      <c r="C2" s="9" t="s">
        <v>463</v>
      </c>
      <c r="D2" s="6" t="s">
        <v>464</v>
      </c>
      <c r="E2" s="6" t="s">
        <v>465</v>
      </c>
      <c r="F2" s="6" t="s">
        <v>466</v>
      </c>
      <c r="G2" s="31" t="s">
        <v>467</v>
      </c>
      <c r="H2" s="6" t="s">
        <v>468</v>
      </c>
      <c r="I2" s="75">
        <v>2</v>
      </c>
    </row>
    <row r="3" spans="1:10" ht="86.4">
      <c r="A3" s="2"/>
      <c r="B3" s="10" t="s">
        <v>662</v>
      </c>
      <c r="C3" s="10" t="s">
        <v>469</v>
      </c>
      <c r="D3" s="5" t="s">
        <v>470</v>
      </c>
      <c r="E3" s="5" t="s">
        <v>471</v>
      </c>
      <c r="F3" s="5" t="s">
        <v>472</v>
      </c>
      <c r="G3" s="5" t="s">
        <v>473</v>
      </c>
      <c r="H3" s="5" t="s">
        <v>474</v>
      </c>
      <c r="I3" s="75">
        <v>1</v>
      </c>
    </row>
    <row r="4" spans="1:10" ht="86.4">
      <c r="A4" s="2"/>
      <c r="B4" s="9" t="s">
        <v>475</v>
      </c>
      <c r="C4" s="9" t="s">
        <v>476</v>
      </c>
      <c r="D4" s="5" t="s">
        <v>477</v>
      </c>
      <c r="E4" s="5" t="s">
        <v>478</v>
      </c>
      <c r="F4" s="5" t="s">
        <v>479</v>
      </c>
      <c r="G4" s="5" t="s">
        <v>480</v>
      </c>
      <c r="H4" s="5" t="s">
        <v>481</v>
      </c>
      <c r="I4" s="75">
        <v>2</v>
      </c>
    </row>
    <row r="5" spans="1:10" ht="57.6">
      <c r="A5" s="2"/>
      <c r="B5" s="10" t="s">
        <v>482</v>
      </c>
      <c r="C5" s="10" t="s">
        <v>483</v>
      </c>
      <c r="D5" s="5" t="s">
        <v>484</v>
      </c>
      <c r="E5" s="5" t="s">
        <v>485</v>
      </c>
      <c r="F5" s="5" t="s">
        <v>486</v>
      </c>
      <c r="G5" s="5" t="s">
        <v>487</v>
      </c>
      <c r="H5" s="5" t="s">
        <v>488</v>
      </c>
      <c r="I5" s="75">
        <v>1</v>
      </c>
    </row>
    <row r="6" spans="1:10">
      <c r="I6" s="81">
        <f>SUM(I2:I5)</f>
        <v>6</v>
      </c>
      <c r="J6" s="4" t="s">
        <v>88</v>
      </c>
    </row>
    <row r="7" spans="1:10">
      <c r="I7" s="83">
        <f>I6/4</f>
        <v>1.5</v>
      </c>
      <c r="J7" s="47" t="s">
        <v>15</v>
      </c>
    </row>
    <row r="9" spans="1:10">
      <c r="B9" s="14"/>
      <c r="C9" s="14"/>
      <c r="D9" s="14"/>
    </row>
    <row r="21" spans="10:10">
      <c r="J21" s="45"/>
    </row>
  </sheetData>
  <phoneticPr fontId="11"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heetViews>
  <sheetFormatPr defaultColWidth="8.6640625" defaultRowHeight="14.4"/>
  <cols>
    <col min="1" max="8" width="35.6640625" style="4" customWidth="1"/>
    <col min="9" max="9" width="9" style="4" bestFit="1" customWidth="1"/>
    <col min="10" max="16384" width="8.6640625" style="4"/>
  </cols>
  <sheetData>
    <row r="1" spans="1:10" s="45" customFormat="1" ht="24.75" customHeight="1">
      <c r="A1" s="116" t="s">
        <v>489</v>
      </c>
      <c r="B1" s="104" t="s">
        <v>17</v>
      </c>
      <c r="C1" s="105" t="s">
        <v>18</v>
      </c>
      <c r="D1" s="106" t="s">
        <v>19</v>
      </c>
      <c r="E1" s="106" t="s">
        <v>20</v>
      </c>
      <c r="F1" s="106" t="s">
        <v>21</v>
      </c>
      <c r="G1" s="106" t="s">
        <v>22</v>
      </c>
      <c r="H1" s="106" t="s">
        <v>652</v>
      </c>
      <c r="I1" s="46" t="s">
        <v>23</v>
      </c>
    </row>
    <row r="2" spans="1:10" ht="172.8">
      <c r="A2" s="117" t="s">
        <v>490</v>
      </c>
      <c r="B2" s="115" t="s">
        <v>491</v>
      </c>
      <c r="C2" s="35" t="s">
        <v>492</v>
      </c>
      <c r="D2" s="6" t="s">
        <v>493</v>
      </c>
      <c r="E2" s="6" t="s">
        <v>494</v>
      </c>
      <c r="F2" s="6" t="s">
        <v>495</v>
      </c>
      <c r="G2" s="6" t="s">
        <v>496</v>
      </c>
      <c r="H2" s="6" t="s">
        <v>497</v>
      </c>
      <c r="I2" s="75">
        <v>1</v>
      </c>
    </row>
    <row r="3" spans="1:10" ht="100.8">
      <c r="A3" s="2"/>
      <c r="B3" s="10" t="s">
        <v>498</v>
      </c>
      <c r="C3" s="35" t="s">
        <v>499</v>
      </c>
      <c r="D3" s="5" t="s">
        <v>500</v>
      </c>
      <c r="E3" s="5" t="s">
        <v>501</v>
      </c>
      <c r="F3" s="5" t="s">
        <v>502</v>
      </c>
      <c r="G3" s="5" t="s">
        <v>503</v>
      </c>
      <c r="H3" s="5" t="s">
        <v>504</v>
      </c>
      <c r="I3" s="75">
        <v>2</v>
      </c>
    </row>
    <row r="4" spans="1:10" ht="115.2">
      <c r="A4" s="2"/>
      <c r="B4" s="9" t="s">
        <v>505</v>
      </c>
      <c r="C4" s="35" t="s">
        <v>506</v>
      </c>
      <c r="D4" s="5" t="s">
        <v>507</v>
      </c>
      <c r="E4" s="5" t="s">
        <v>508</v>
      </c>
      <c r="F4" s="5" t="s">
        <v>509</v>
      </c>
      <c r="G4" s="5" t="s">
        <v>510</v>
      </c>
      <c r="H4" s="5" t="s">
        <v>511</v>
      </c>
      <c r="I4" s="75">
        <v>1</v>
      </c>
    </row>
    <row r="5" spans="1:10" ht="115.2">
      <c r="A5" s="2"/>
      <c r="B5" s="10" t="s">
        <v>512</v>
      </c>
      <c r="C5" s="34" t="s">
        <v>513</v>
      </c>
      <c r="D5" s="5" t="s">
        <v>514</v>
      </c>
      <c r="E5" s="5" t="s">
        <v>515</v>
      </c>
      <c r="F5" s="5" t="s">
        <v>516</v>
      </c>
      <c r="G5" s="5" t="s">
        <v>517</v>
      </c>
      <c r="H5" s="5" t="s">
        <v>518</v>
      </c>
      <c r="I5" s="75">
        <v>2</v>
      </c>
    </row>
    <row r="6" spans="1:10" ht="57.6">
      <c r="A6" s="2"/>
      <c r="B6" s="10" t="s">
        <v>519</v>
      </c>
      <c r="C6" s="34" t="s">
        <v>520</v>
      </c>
      <c r="D6" s="5" t="s">
        <v>521</v>
      </c>
      <c r="E6" s="5" t="s">
        <v>522</v>
      </c>
      <c r="F6" s="5" t="s">
        <v>523</v>
      </c>
      <c r="G6" s="5" t="s">
        <v>524</v>
      </c>
      <c r="H6" s="5" t="s">
        <v>525</v>
      </c>
      <c r="I6" s="75">
        <v>1</v>
      </c>
    </row>
    <row r="7" spans="1:10" ht="144">
      <c r="A7" s="2"/>
      <c r="B7" s="10" t="s">
        <v>526</v>
      </c>
      <c r="C7" s="34" t="s">
        <v>527</v>
      </c>
      <c r="D7" s="5" t="s">
        <v>528</v>
      </c>
      <c r="E7" s="5" t="s">
        <v>529</v>
      </c>
      <c r="F7" s="5" t="s">
        <v>530</v>
      </c>
      <c r="G7" s="5" t="s">
        <v>531</v>
      </c>
      <c r="H7" s="5" t="s">
        <v>532</v>
      </c>
      <c r="I7" s="75">
        <v>3</v>
      </c>
    </row>
    <row r="8" spans="1:10" ht="100.8">
      <c r="A8" s="2"/>
      <c r="B8" s="10" t="s">
        <v>533</v>
      </c>
      <c r="C8" s="34" t="s">
        <v>534</v>
      </c>
      <c r="D8" s="5" t="s">
        <v>535</v>
      </c>
      <c r="E8" s="5" t="s">
        <v>536</v>
      </c>
      <c r="F8" s="5" t="s">
        <v>537</v>
      </c>
      <c r="G8" s="5" t="s">
        <v>538</v>
      </c>
      <c r="H8" s="5" t="s">
        <v>539</v>
      </c>
      <c r="I8" s="75">
        <v>1</v>
      </c>
    </row>
    <row r="9" spans="1:10" ht="158.4">
      <c r="A9" s="2"/>
      <c r="B9" s="10" t="s">
        <v>540</v>
      </c>
      <c r="C9" s="34" t="s">
        <v>541</v>
      </c>
      <c r="D9" s="5" t="s">
        <v>542</v>
      </c>
      <c r="E9" s="5" t="s">
        <v>543</v>
      </c>
      <c r="F9" s="5" t="s">
        <v>544</v>
      </c>
      <c r="G9" s="5" t="s">
        <v>545</v>
      </c>
      <c r="H9" s="5" t="s">
        <v>546</v>
      </c>
      <c r="I9" s="75">
        <v>1</v>
      </c>
    </row>
    <row r="10" spans="1:10" ht="100.8">
      <c r="A10" s="2"/>
      <c r="B10" s="10" t="s">
        <v>547</v>
      </c>
      <c r="C10" s="34" t="s">
        <v>548</v>
      </c>
      <c r="D10" s="5" t="s">
        <v>549</v>
      </c>
      <c r="E10" s="5" t="s">
        <v>550</v>
      </c>
      <c r="F10" s="5" t="s">
        <v>551</v>
      </c>
      <c r="G10" s="5" t="s">
        <v>552</v>
      </c>
      <c r="H10" s="5" t="s">
        <v>553</v>
      </c>
      <c r="I10" s="75">
        <v>1</v>
      </c>
    </row>
    <row r="11" spans="1:10" ht="115.2">
      <c r="A11" s="2"/>
      <c r="B11" s="10" t="s">
        <v>554</v>
      </c>
      <c r="C11" s="34" t="s">
        <v>555</v>
      </c>
      <c r="D11" s="5" t="s">
        <v>556</v>
      </c>
      <c r="E11" s="5" t="s">
        <v>557</v>
      </c>
      <c r="F11" s="5" t="s">
        <v>558</v>
      </c>
      <c r="G11" s="5" t="s">
        <v>559</v>
      </c>
      <c r="H11" s="34" t="s">
        <v>560</v>
      </c>
      <c r="I11" s="81">
        <v>2</v>
      </c>
    </row>
    <row r="12" spans="1:10">
      <c r="I12" s="81">
        <f>SUM(I2:I11)</f>
        <v>15</v>
      </c>
      <c r="J12" s="47" t="s">
        <v>88</v>
      </c>
    </row>
    <row r="13" spans="1:10">
      <c r="I13" s="82">
        <f>I12/10</f>
        <v>1.5</v>
      </c>
      <c r="J13" s="47" t="s">
        <v>15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heetViews>
  <sheetFormatPr defaultColWidth="8.6640625" defaultRowHeight="14.4"/>
  <cols>
    <col min="1" max="8" width="35.6640625" style="4" customWidth="1"/>
    <col min="9" max="9" width="9" style="4" bestFit="1" customWidth="1"/>
    <col min="10" max="16384" width="8.6640625" style="4"/>
  </cols>
  <sheetData>
    <row r="1" spans="1:10" s="45" customFormat="1" ht="24.75" customHeight="1">
      <c r="A1" s="116" t="s">
        <v>561</v>
      </c>
      <c r="B1" s="104" t="s">
        <v>17</v>
      </c>
      <c r="C1" s="105" t="s">
        <v>18</v>
      </c>
      <c r="D1" s="46" t="s">
        <v>19</v>
      </c>
      <c r="E1" s="46" t="s">
        <v>20</v>
      </c>
      <c r="F1" s="46" t="s">
        <v>21</v>
      </c>
      <c r="G1" s="46" t="s">
        <v>22</v>
      </c>
      <c r="H1" s="46" t="s">
        <v>652</v>
      </c>
      <c r="I1" s="46" t="s">
        <v>23</v>
      </c>
    </row>
    <row r="2" spans="1:10" ht="115.2">
      <c r="A2" s="117" t="s">
        <v>562</v>
      </c>
      <c r="B2" s="115" t="s">
        <v>563</v>
      </c>
      <c r="C2" s="32" t="s">
        <v>663</v>
      </c>
      <c r="D2" s="6" t="s">
        <v>664</v>
      </c>
      <c r="E2" s="31" t="s">
        <v>564</v>
      </c>
      <c r="F2" s="6" t="s">
        <v>665</v>
      </c>
      <c r="G2" s="6" t="s">
        <v>565</v>
      </c>
      <c r="H2" s="6" t="s">
        <v>666</v>
      </c>
      <c r="I2" s="75">
        <v>1</v>
      </c>
    </row>
    <row r="3" spans="1:10" ht="86.4">
      <c r="A3" s="2"/>
      <c r="B3" s="10" t="s">
        <v>566</v>
      </c>
      <c r="C3" s="10" t="s">
        <v>567</v>
      </c>
      <c r="D3" s="5" t="s">
        <v>568</v>
      </c>
      <c r="E3" s="5" t="s">
        <v>569</v>
      </c>
      <c r="F3" s="5" t="s">
        <v>570</v>
      </c>
      <c r="G3" s="5" t="s">
        <v>667</v>
      </c>
      <c r="H3" s="5" t="s">
        <v>668</v>
      </c>
      <c r="I3" s="75">
        <v>2</v>
      </c>
    </row>
    <row r="4" spans="1:10" ht="86.4">
      <c r="A4" s="2"/>
      <c r="B4" s="9" t="s">
        <v>571</v>
      </c>
      <c r="C4" s="9" t="s">
        <v>572</v>
      </c>
      <c r="D4" s="5" t="s">
        <v>573</v>
      </c>
      <c r="E4" s="31" t="s">
        <v>574</v>
      </c>
      <c r="F4" s="5" t="s">
        <v>575</v>
      </c>
      <c r="G4" s="5" t="s">
        <v>669</v>
      </c>
      <c r="H4" s="5" t="s">
        <v>576</v>
      </c>
      <c r="I4" s="75">
        <v>3</v>
      </c>
    </row>
    <row r="5" spans="1:10" ht="86.4">
      <c r="A5" s="2"/>
      <c r="B5" s="10" t="s">
        <v>577</v>
      </c>
      <c r="C5" s="10" t="s">
        <v>578</v>
      </c>
      <c r="D5" s="5" t="s">
        <v>579</v>
      </c>
      <c r="E5" s="5" t="s">
        <v>580</v>
      </c>
      <c r="F5" s="5" t="s">
        <v>581</v>
      </c>
      <c r="G5" s="5" t="s">
        <v>670</v>
      </c>
      <c r="H5" s="5" t="s">
        <v>582</v>
      </c>
      <c r="I5" s="75">
        <v>3</v>
      </c>
    </row>
    <row r="6" spans="1:10" ht="57.6">
      <c r="A6" s="2"/>
      <c r="B6" s="10" t="s">
        <v>583</v>
      </c>
      <c r="C6" s="10" t="s">
        <v>584</v>
      </c>
      <c r="D6" s="5" t="s">
        <v>585</v>
      </c>
      <c r="E6" s="5" t="s">
        <v>586</v>
      </c>
      <c r="F6" s="5" t="s">
        <v>671</v>
      </c>
      <c r="G6" s="5" t="s">
        <v>587</v>
      </c>
      <c r="H6" s="5" t="s">
        <v>672</v>
      </c>
      <c r="I6" s="75">
        <v>1</v>
      </c>
    </row>
    <row r="7" spans="1:10" ht="72">
      <c r="A7" s="2"/>
      <c r="B7" s="10" t="s">
        <v>588</v>
      </c>
      <c r="C7" s="10" t="s">
        <v>589</v>
      </c>
      <c r="D7" s="5" t="s">
        <v>590</v>
      </c>
      <c r="E7" s="5" t="s">
        <v>591</v>
      </c>
      <c r="F7" s="5" t="s">
        <v>673</v>
      </c>
      <c r="G7" s="5" t="s">
        <v>592</v>
      </c>
      <c r="H7" s="5" t="s">
        <v>674</v>
      </c>
      <c r="I7" s="75">
        <v>2</v>
      </c>
    </row>
    <row r="8" spans="1:10" ht="72">
      <c r="A8" s="2"/>
      <c r="B8" s="10" t="s">
        <v>593</v>
      </c>
      <c r="C8" s="37" t="s">
        <v>594</v>
      </c>
      <c r="D8" s="5" t="s">
        <v>595</v>
      </c>
      <c r="E8" s="5" t="s">
        <v>596</v>
      </c>
      <c r="F8" s="5" t="s">
        <v>597</v>
      </c>
      <c r="G8" s="5" t="s">
        <v>675</v>
      </c>
      <c r="H8" s="5" t="s">
        <v>598</v>
      </c>
      <c r="I8" s="75">
        <v>1</v>
      </c>
    </row>
    <row r="9" spans="1:10" ht="115.2">
      <c r="A9" s="2"/>
      <c r="B9" s="10" t="s">
        <v>599</v>
      </c>
      <c r="C9" s="37" t="s">
        <v>600</v>
      </c>
      <c r="D9" s="5" t="s">
        <v>601</v>
      </c>
      <c r="E9" s="31" t="s">
        <v>602</v>
      </c>
      <c r="F9" s="33" t="s">
        <v>603</v>
      </c>
      <c r="G9" s="5" t="s">
        <v>676</v>
      </c>
      <c r="H9" s="5" t="s">
        <v>677</v>
      </c>
      <c r="I9" s="75">
        <v>1</v>
      </c>
    </row>
    <row r="10" spans="1:10" ht="72">
      <c r="A10" s="2"/>
      <c r="B10" s="10" t="s">
        <v>604</v>
      </c>
      <c r="C10" s="10" t="s">
        <v>605</v>
      </c>
      <c r="D10" s="5" t="s">
        <v>606</v>
      </c>
      <c r="E10" s="5" t="s">
        <v>607</v>
      </c>
      <c r="F10" s="5" t="s">
        <v>608</v>
      </c>
      <c r="G10" s="5" t="s">
        <v>678</v>
      </c>
      <c r="H10" s="5" t="s">
        <v>679</v>
      </c>
      <c r="I10" s="75">
        <v>1</v>
      </c>
    </row>
    <row r="11" spans="1:10" ht="72">
      <c r="A11" s="2"/>
      <c r="B11" s="10" t="s">
        <v>609</v>
      </c>
      <c r="C11" s="10" t="s">
        <v>610</v>
      </c>
      <c r="D11" s="5" t="s">
        <v>611</v>
      </c>
      <c r="E11" s="5" t="s">
        <v>612</v>
      </c>
      <c r="F11" s="5" t="s">
        <v>613</v>
      </c>
      <c r="G11" s="5" t="s">
        <v>680</v>
      </c>
      <c r="H11" s="5" t="s">
        <v>681</v>
      </c>
      <c r="I11" s="75">
        <v>1</v>
      </c>
    </row>
    <row r="12" spans="1:10">
      <c r="I12" s="4">
        <f>SUM(I2:I11)</f>
        <v>16</v>
      </c>
      <c r="J12" s="4" t="s">
        <v>88</v>
      </c>
    </row>
    <row r="13" spans="1:10">
      <c r="I13" s="4">
        <f>I12/10</f>
        <v>1.6</v>
      </c>
      <c r="J13" s="4" t="s">
        <v>15</v>
      </c>
    </row>
  </sheetData>
  <phoneticPr fontId="11"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pane xSplit="1" topLeftCell="B1" activePane="topRight" state="frozen"/>
      <selection pane="topRight"/>
    </sheetView>
  </sheetViews>
  <sheetFormatPr defaultColWidth="8.6640625" defaultRowHeight="14.4"/>
  <cols>
    <col min="1" max="8" width="35.6640625" style="4" customWidth="1"/>
    <col min="9" max="9" width="9.33203125" bestFit="1" customWidth="1"/>
    <col min="10" max="10" width="10.6640625" style="4" bestFit="1" customWidth="1"/>
    <col min="11" max="16384" width="8.6640625" style="4"/>
  </cols>
  <sheetData>
    <row r="1" spans="1:10" s="45" customFormat="1" ht="24.75" customHeight="1">
      <c r="A1" s="116" t="s">
        <v>614</v>
      </c>
      <c r="B1" s="104" t="s">
        <v>17</v>
      </c>
      <c r="C1" s="105" t="s">
        <v>18</v>
      </c>
      <c r="D1" s="46" t="s">
        <v>19</v>
      </c>
      <c r="E1" s="46" t="s">
        <v>20</v>
      </c>
      <c r="F1" s="46" t="s">
        <v>21</v>
      </c>
      <c r="G1" s="46" t="s">
        <v>22</v>
      </c>
      <c r="H1" s="46" t="s">
        <v>652</v>
      </c>
      <c r="I1" s="46" t="s">
        <v>23</v>
      </c>
    </row>
    <row r="2" spans="1:10" ht="100.8">
      <c r="A2" s="117" t="s">
        <v>615</v>
      </c>
      <c r="B2" s="115" t="s">
        <v>616</v>
      </c>
      <c r="C2" s="9" t="s">
        <v>617</v>
      </c>
      <c r="D2" s="41" t="s">
        <v>618</v>
      </c>
      <c r="E2" s="6" t="s">
        <v>619</v>
      </c>
      <c r="F2" s="6" t="s">
        <v>620</v>
      </c>
      <c r="G2" s="6" t="s">
        <v>621</v>
      </c>
      <c r="H2" s="41" t="s">
        <v>682</v>
      </c>
      <c r="I2" s="75">
        <v>1</v>
      </c>
    </row>
    <row r="3" spans="1:10" ht="151.19999999999999" customHeight="1">
      <c r="B3" s="16" t="s">
        <v>622</v>
      </c>
      <c r="C3" s="9" t="s">
        <v>683</v>
      </c>
      <c r="D3" s="6" t="s">
        <v>684</v>
      </c>
      <c r="E3" s="6" t="s">
        <v>685</v>
      </c>
      <c r="F3" s="6" t="s">
        <v>686</v>
      </c>
      <c r="G3" s="6" t="s">
        <v>687</v>
      </c>
      <c r="H3" s="6" t="s">
        <v>688</v>
      </c>
      <c r="I3" s="75">
        <v>2</v>
      </c>
    </row>
    <row r="4" spans="1:10" ht="86.4">
      <c r="B4" s="16" t="s">
        <v>623</v>
      </c>
      <c r="C4" s="9" t="s">
        <v>624</v>
      </c>
      <c r="D4" s="6" t="s">
        <v>689</v>
      </c>
      <c r="E4" s="6" t="s">
        <v>690</v>
      </c>
      <c r="F4" s="6" t="s">
        <v>691</v>
      </c>
      <c r="G4" s="6" t="s">
        <v>692</v>
      </c>
      <c r="H4" s="6" t="s">
        <v>693</v>
      </c>
      <c r="I4" s="75">
        <v>1</v>
      </c>
    </row>
    <row r="5" spans="1:10" ht="129.6">
      <c r="A5" s="2"/>
      <c r="B5" s="94" t="s">
        <v>625</v>
      </c>
      <c r="C5" s="9" t="s">
        <v>626</v>
      </c>
      <c r="D5" s="5" t="s">
        <v>694</v>
      </c>
      <c r="E5" s="5" t="s">
        <v>695</v>
      </c>
      <c r="F5" s="5" t="s">
        <v>627</v>
      </c>
      <c r="G5" s="5" t="s">
        <v>696</v>
      </c>
      <c r="H5" s="5" t="s">
        <v>628</v>
      </c>
      <c r="I5" s="75">
        <v>2</v>
      </c>
    </row>
    <row r="6" spans="1:10" ht="151.80000000000001" customHeight="1">
      <c r="A6" s="2"/>
      <c r="B6" s="36" t="s">
        <v>629</v>
      </c>
      <c r="C6" s="9" t="s">
        <v>630</v>
      </c>
      <c r="D6" s="5" t="s">
        <v>631</v>
      </c>
      <c r="E6" s="5" t="s">
        <v>632</v>
      </c>
      <c r="F6" s="5" t="s">
        <v>633</v>
      </c>
      <c r="G6" s="5" t="s">
        <v>697</v>
      </c>
      <c r="H6" s="38" t="s">
        <v>698</v>
      </c>
      <c r="I6" s="75">
        <v>1</v>
      </c>
    </row>
    <row r="7" spans="1:10" ht="72">
      <c r="A7" s="2"/>
      <c r="B7" s="32" t="s">
        <v>634</v>
      </c>
      <c r="C7" s="9" t="s">
        <v>635</v>
      </c>
      <c r="D7" s="5" t="s">
        <v>636</v>
      </c>
      <c r="E7" s="5" t="s">
        <v>637</v>
      </c>
      <c r="F7" s="5" t="s">
        <v>638</v>
      </c>
      <c r="G7" s="5" t="s">
        <v>639</v>
      </c>
      <c r="H7" s="5" t="s">
        <v>699</v>
      </c>
      <c r="I7" s="75">
        <v>2</v>
      </c>
    </row>
    <row r="8" spans="1:10" ht="100.8">
      <c r="A8" s="2"/>
      <c r="B8" s="16" t="s">
        <v>640</v>
      </c>
      <c r="C8" s="9" t="s">
        <v>641</v>
      </c>
      <c r="D8" s="5" t="s">
        <v>642</v>
      </c>
      <c r="E8" s="5" t="s">
        <v>643</v>
      </c>
      <c r="F8" s="5" t="s">
        <v>644</v>
      </c>
      <c r="G8" s="5" t="s">
        <v>700</v>
      </c>
      <c r="H8" s="5" t="s">
        <v>701</v>
      </c>
      <c r="I8" s="75">
        <v>1</v>
      </c>
    </row>
    <row r="9" spans="1:10" ht="129.6">
      <c r="A9" s="2"/>
      <c r="B9" s="94" t="s">
        <v>645</v>
      </c>
      <c r="C9" s="10" t="s">
        <v>646</v>
      </c>
      <c r="D9" s="5" t="s">
        <v>647</v>
      </c>
      <c r="E9" s="5" t="s">
        <v>648</v>
      </c>
      <c r="F9" s="5" t="s">
        <v>649</v>
      </c>
      <c r="G9" s="5" t="s">
        <v>650</v>
      </c>
      <c r="H9" s="5" t="s">
        <v>702</v>
      </c>
      <c r="I9" s="75">
        <v>2</v>
      </c>
    </row>
    <row r="10" spans="1:10">
      <c r="I10" s="140">
        <f>SUM(I2:I9)</f>
        <v>12</v>
      </c>
      <c r="J10" s="4" t="s">
        <v>88</v>
      </c>
    </row>
    <row r="11" spans="1:10">
      <c r="I11" s="140">
        <f>I10/8</f>
        <v>1.5</v>
      </c>
      <c r="J11" s="4" t="s">
        <v>15</v>
      </c>
    </row>
  </sheetData>
  <phoneticPr fontId="1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ColWidth="8.6640625" defaultRowHeight="14.4"/>
  <cols>
    <col min="1" max="1" width="36.109375" bestFit="1" customWidth="1"/>
    <col min="2" max="2" width="5.6640625" bestFit="1" customWidth="1"/>
    <col min="3" max="3" width="12" style="50" bestFit="1" customWidth="1"/>
  </cols>
  <sheetData>
    <row r="1" spans="1:3" ht="15" thickBot="1">
      <c r="A1" t="s">
        <v>13</v>
      </c>
      <c r="B1" s="50" t="s">
        <v>14</v>
      </c>
      <c r="C1" s="50" t="s">
        <v>15</v>
      </c>
    </row>
    <row r="2" spans="1:3" ht="18" customHeight="1" thickBot="1">
      <c r="A2" s="7" t="str">
        <f>'Data Ethics'!A1</f>
        <v>Data Ethics</v>
      </c>
      <c r="B2">
        <f>'Data Ethics'!I11</f>
        <v>12</v>
      </c>
      <c r="C2" s="61">
        <f>'Data Ethics'!I12</f>
        <v>1.3333333333333333</v>
      </c>
    </row>
    <row r="3" spans="1:3" ht="18" customHeight="1" thickBot="1">
      <c r="A3" s="7" t="str">
        <f>'Data Governance'!A1</f>
        <v>Data Governance</v>
      </c>
      <c r="B3">
        <f>'Data Governance'!I13</f>
        <v>14</v>
      </c>
      <c r="C3" s="61">
        <f>'Data Governance'!I14</f>
        <v>1.2727272727272727</v>
      </c>
    </row>
    <row r="4" spans="1:3" ht="18" customHeight="1" thickBot="1">
      <c r="A4" s="7" t="str">
        <f>'Data Architecture'!A1</f>
        <v>Data Architecture</v>
      </c>
      <c r="B4">
        <f>'Data Architecture'!I7</f>
        <v>11</v>
      </c>
      <c r="C4" s="61">
        <f>'Data Architecture'!I8</f>
        <v>2.2000000000000002</v>
      </c>
    </row>
    <row r="5" spans="1:3" ht="18" customHeight="1" thickBot="1">
      <c r="A5" s="7" t="str">
        <f>'Data Modeling &amp; Design'!A1</f>
        <v>Data Modeling &amp; Design</v>
      </c>
      <c r="B5">
        <f>'Data Modeling &amp; Design'!I5</f>
        <v>6</v>
      </c>
      <c r="C5" s="61">
        <f>'Data Modeling &amp; Design'!I6</f>
        <v>2</v>
      </c>
    </row>
    <row r="6" spans="1:3" ht="18" customHeight="1" thickBot="1">
      <c r="A6" s="7" t="str">
        <f>'Data Storage &amp; Operations'!A1</f>
        <v>Data Storage &amp; Operations</v>
      </c>
      <c r="B6">
        <f>'Data Storage &amp; Operations'!I7</f>
        <v>7</v>
      </c>
      <c r="C6" s="61">
        <f>'Data Storage &amp; Operations'!I8</f>
        <v>1.4</v>
      </c>
    </row>
    <row r="7" spans="1:3" ht="18" customHeight="1" thickBot="1">
      <c r="A7" s="7" t="str">
        <f>'Data Security'!A1</f>
        <v>Data Security</v>
      </c>
      <c r="B7">
        <f>'Data Security'!I10</f>
        <v>12</v>
      </c>
      <c r="C7" s="61">
        <f>'Data Security'!I11</f>
        <v>1.5</v>
      </c>
    </row>
    <row r="8" spans="1:3" ht="18" customHeight="1" thickBot="1">
      <c r="A8" s="7" t="str">
        <f>'Data Integration &amp; Operability'!A1</f>
        <v>Data Integration &amp; Operability</v>
      </c>
      <c r="B8">
        <f>'Data Integration &amp; Operability'!I17</f>
        <v>10</v>
      </c>
      <c r="C8" s="61">
        <f>'Data Integration &amp; Operability'!I18</f>
        <v>2</v>
      </c>
    </row>
    <row r="9" spans="1:3" ht="18" customHeight="1" thickBot="1">
      <c r="A9" s="7" t="str">
        <f>'Document&amp;ContentM'!A1</f>
        <v>Document &amp; Content Management</v>
      </c>
      <c r="B9">
        <f>'Document&amp;ContentM'!I7</f>
        <v>8</v>
      </c>
      <c r="C9" s="61">
        <f>'Document&amp;ContentM'!I8</f>
        <v>1.6</v>
      </c>
    </row>
    <row r="10" spans="1:3" ht="18" customHeight="1" thickBot="1">
      <c r="A10" s="7" t="str">
        <f>'Reference &amp; Master data'!A1</f>
        <v>Reference &amp; Master Data</v>
      </c>
      <c r="B10">
        <f>'Reference &amp; Master data'!I6</f>
        <v>6</v>
      </c>
      <c r="C10" s="61">
        <f>'Reference &amp; Master data'!I7</f>
        <v>1.5</v>
      </c>
    </row>
    <row r="11" spans="1:3" ht="18" customHeight="1" thickBot="1">
      <c r="A11" s="7" t="str">
        <f>'DW &amp; BI'!A1</f>
        <v>Data Warehousing &amp; BI</v>
      </c>
      <c r="B11">
        <f>'DW &amp; BI'!I12</f>
        <v>15</v>
      </c>
      <c r="C11" s="61">
        <f>'DW &amp; BI'!I13</f>
        <v>1.5</v>
      </c>
    </row>
    <row r="12" spans="1:3" ht="18" customHeight="1" thickBot="1">
      <c r="A12" s="7" t="str">
        <f>'Metadata Management'!A1</f>
        <v>Metadata Management</v>
      </c>
      <c r="B12">
        <f>'Metadata Management'!I12</f>
        <v>16</v>
      </c>
      <c r="C12" s="61">
        <f>'Metadata Management'!I13</f>
        <v>1.6</v>
      </c>
    </row>
    <row r="13" spans="1:3" ht="18" customHeight="1" thickBot="1">
      <c r="A13" s="7" t="str">
        <f>'Data Quality'!A1</f>
        <v>Data Quality</v>
      </c>
      <c r="B13">
        <f>'Data Quality'!I10</f>
        <v>12</v>
      </c>
      <c r="C13" s="61">
        <f>'Data Quality'!I11</f>
        <v>1.5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heetViews>
  <sheetFormatPr defaultColWidth="8.6640625" defaultRowHeight="14.4"/>
  <cols>
    <col min="1" max="1" width="35.6640625" customWidth="1"/>
    <col min="2" max="3" width="35.6640625" style="4" customWidth="1"/>
    <col min="4" max="8" width="35.6640625" customWidth="1"/>
    <col min="9" max="9" width="14.77734375" style="3" bestFit="1" customWidth="1"/>
  </cols>
  <sheetData>
    <row r="1" spans="1:10" s="45" customFormat="1" ht="24.75" customHeight="1">
      <c r="A1" s="116" t="s">
        <v>16</v>
      </c>
      <c r="B1" s="104" t="s">
        <v>17</v>
      </c>
      <c r="C1" s="105" t="s">
        <v>18</v>
      </c>
      <c r="D1" s="46" t="s">
        <v>19</v>
      </c>
      <c r="E1" s="46" t="s">
        <v>20</v>
      </c>
      <c r="F1" s="46" t="s">
        <v>21</v>
      </c>
      <c r="G1" s="46" t="s">
        <v>22</v>
      </c>
      <c r="H1" s="46" t="s">
        <v>652</v>
      </c>
      <c r="I1" s="46" t="s">
        <v>23</v>
      </c>
    </row>
    <row r="2" spans="1:10" ht="225" customHeight="1">
      <c r="A2" s="51" t="s">
        <v>24</v>
      </c>
      <c r="B2" s="115" t="s">
        <v>25</v>
      </c>
      <c r="C2" s="126" t="s">
        <v>26</v>
      </c>
      <c r="D2" s="96" t="s">
        <v>27</v>
      </c>
      <c r="E2" s="97" t="s">
        <v>28</v>
      </c>
      <c r="F2" s="97" t="s">
        <v>29</v>
      </c>
      <c r="G2" s="97" t="s">
        <v>30</v>
      </c>
      <c r="H2" s="98" t="s">
        <v>31</v>
      </c>
      <c r="I2" s="93">
        <v>2</v>
      </c>
    </row>
    <row r="3" spans="1:10" ht="172.8">
      <c r="A3" s="2"/>
      <c r="B3" s="10" t="s">
        <v>32</v>
      </c>
      <c r="C3" s="127" t="s">
        <v>33</v>
      </c>
      <c r="D3" s="128" t="s">
        <v>34</v>
      </c>
      <c r="E3" s="99" t="s">
        <v>35</v>
      </c>
      <c r="F3" s="129" t="s">
        <v>36</v>
      </c>
      <c r="G3" s="129" t="s">
        <v>37</v>
      </c>
      <c r="H3" s="129" t="s">
        <v>38</v>
      </c>
      <c r="I3" s="85">
        <v>1</v>
      </c>
    </row>
    <row r="4" spans="1:10" ht="93" customHeight="1">
      <c r="A4" s="2"/>
      <c r="B4" s="9" t="s">
        <v>39</v>
      </c>
      <c r="C4" s="126" t="s">
        <v>40</v>
      </c>
      <c r="D4" s="128" t="s">
        <v>41</v>
      </c>
      <c r="E4" s="97" t="s">
        <v>42</v>
      </c>
      <c r="F4" s="99" t="s">
        <v>43</v>
      </c>
      <c r="G4" s="130" t="s">
        <v>44</v>
      </c>
      <c r="H4" s="97" t="s">
        <v>45</v>
      </c>
      <c r="I4" s="84">
        <v>2</v>
      </c>
    </row>
    <row r="5" spans="1:10" ht="72">
      <c r="A5" s="2"/>
      <c r="B5" s="9" t="s">
        <v>46</v>
      </c>
      <c r="C5" s="126" t="s">
        <v>47</v>
      </c>
      <c r="D5" s="128" t="s">
        <v>48</v>
      </c>
      <c r="E5" s="97" t="s">
        <v>49</v>
      </c>
      <c r="F5" s="97" t="s">
        <v>50</v>
      </c>
      <c r="G5" s="97" t="s">
        <v>51</v>
      </c>
      <c r="H5" s="97" t="s">
        <v>52</v>
      </c>
      <c r="I5" s="85">
        <v>1</v>
      </c>
    </row>
    <row r="6" spans="1:10" ht="72">
      <c r="A6" s="2"/>
      <c r="B6" s="9" t="s">
        <v>53</v>
      </c>
      <c r="C6" s="126" t="s">
        <v>54</v>
      </c>
      <c r="D6" s="128" t="s">
        <v>55</v>
      </c>
      <c r="E6" s="97" t="s">
        <v>56</v>
      </c>
      <c r="F6" s="97" t="s">
        <v>57</v>
      </c>
      <c r="G6" s="97" t="s">
        <v>58</v>
      </c>
      <c r="H6" s="97" t="s">
        <v>59</v>
      </c>
      <c r="I6" s="85">
        <v>1</v>
      </c>
    </row>
    <row r="7" spans="1:10" ht="115.2">
      <c r="A7" s="2"/>
      <c r="B7" s="9" t="s">
        <v>60</v>
      </c>
      <c r="C7" s="126" t="s">
        <v>61</v>
      </c>
      <c r="D7" s="128" t="s">
        <v>62</v>
      </c>
      <c r="E7" s="97" t="s">
        <v>63</v>
      </c>
      <c r="F7" s="97" t="s">
        <v>64</v>
      </c>
      <c r="G7" s="97" t="s">
        <v>65</v>
      </c>
      <c r="H7" s="129" t="s">
        <v>66</v>
      </c>
      <c r="I7" s="86">
        <v>2</v>
      </c>
    </row>
    <row r="8" spans="1:10" ht="86.4">
      <c r="A8" s="2"/>
      <c r="B8" s="9" t="s">
        <v>67</v>
      </c>
      <c r="C8" s="100" t="s">
        <v>68</v>
      </c>
      <c r="D8" s="128" t="s">
        <v>69</v>
      </c>
      <c r="E8" s="97" t="s">
        <v>70</v>
      </c>
      <c r="F8" s="97" t="s">
        <v>71</v>
      </c>
      <c r="G8" s="97" t="s">
        <v>72</v>
      </c>
      <c r="H8" s="129" t="s">
        <v>73</v>
      </c>
      <c r="I8" s="85">
        <v>1</v>
      </c>
    </row>
    <row r="9" spans="1:10" ht="72">
      <c r="A9" s="2"/>
      <c r="B9" s="9" t="s">
        <v>74</v>
      </c>
      <c r="C9" s="100" t="s">
        <v>75</v>
      </c>
      <c r="D9" s="128" t="s">
        <v>76</v>
      </c>
      <c r="E9" s="97" t="s">
        <v>77</v>
      </c>
      <c r="F9" s="97" t="s">
        <v>78</v>
      </c>
      <c r="G9" s="97" t="s">
        <v>79</v>
      </c>
      <c r="H9" s="129" t="s">
        <v>80</v>
      </c>
      <c r="I9" s="83">
        <v>1</v>
      </c>
    </row>
    <row r="10" spans="1:10" ht="86.4">
      <c r="A10" s="2"/>
      <c r="B10" s="10" t="s">
        <v>81</v>
      </c>
      <c r="C10" s="100" t="s">
        <v>82</v>
      </c>
      <c r="D10" s="128" t="s">
        <v>83</v>
      </c>
      <c r="E10" s="97" t="s">
        <v>84</v>
      </c>
      <c r="F10" s="97" t="s">
        <v>85</v>
      </c>
      <c r="G10" s="97" t="s">
        <v>86</v>
      </c>
      <c r="H10" s="101" t="s">
        <v>87</v>
      </c>
      <c r="I10" s="89">
        <v>1</v>
      </c>
      <c r="J10" s="39"/>
    </row>
    <row r="11" spans="1:10">
      <c r="B11" s="14"/>
      <c r="C11" s="14"/>
      <c r="D11" s="15"/>
      <c r="I11" s="3">
        <f>SUM(I2:I10)</f>
        <v>12</v>
      </c>
      <c r="J11" t="s">
        <v>88</v>
      </c>
    </row>
    <row r="12" spans="1:10">
      <c r="I12" s="102">
        <f>I11/9</f>
        <v>1.3333333333333333</v>
      </c>
      <c r="J12" t="s">
        <v>15</v>
      </c>
    </row>
  </sheetData>
  <phoneticPr fontId="1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heetViews>
  <sheetFormatPr defaultColWidth="8.6640625" defaultRowHeight="14.4"/>
  <cols>
    <col min="1" max="8" width="35.6640625" style="4" customWidth="1"/>
    <col min="9" max="9" width="10.44140625" style="92" bestFit="1" customWidth="1"/>
    <col min="10" max="16384" width="8.6640625" style="4"/>
  </cols>
  <sheetData>
    <row r="1" spans="1:10" s="45" customFormat="1" ht="24.75" customHeight="1">
      <c r="A1" s="114" t="s">
        <v>89</v>
      </c>
      <c r="B1" s="113" t="s">
        <v>17</v>
      </c>
      <c r="C1" s="105" t="s">
        <v>18</v>
      </c>
      <c r="D1" s="46" t="s">
        <v>19</v>
      </c>
      <c r="E1" s="46" t="s">
        <v>20</v>
      </c>
      <c r="F1" s="46" t="s">
        <v>21</v>
      </c>
      <c r="G1" s="46" t="s">
        <v>22</v>
      </c>
      <c r="H1" s="46" t="s">
        <v>652</v>
      </c>
      <c r="I1" s="69" t="s">
        <v>23</v>
      </c>
    </row>
    <row r="2" spans="1:10" ht="144">
      <c r="A2" s="64" t="s">
        <v>90</v>
      </c>
      <c r="B2" s="23" t="s">
        <v>91</v>
      </c>
      <c r="C2" s="19" t="s">
        <v>92</v>
      </c>
      <c r="D2" s="17" t="s">
        <v>93</v>
      </c>
      <c r="E2" s="18" t="s">
        <v>94</v>
      </c>
      <c r="F2" s="24" t="s">
        <v>95</v>
      </c>
      <c r="G2" s="124" t="s">
        <v>96</v>
      </c>
      <c r="H2" s="125" t="s">
        <v>97</v>
      </c>
      <c r="I2" s="133">
        <v>1</v>
      </c>
    </row>
    <row r="3" spans="1:10" ht="125.25" customHeight="1" thickBot="1">
      <c r="A3" s="22" t="s">
        <v>98</v>
      </c>
      <c r="B3" s="23" t="s">
        <v>99</v>
      </c>
      <c r="C3" s="19" t="s">
        <v>100</v>
      </c>
      <c r="D3" s="17" t="s">
        <v>101</v>
      </c>
      <c r="E3" s="18" t="s">
        <v>102</v>
      </c>
      <c r="F3" s="18" t="s">
        <v>103</v>
      </c>
      <c r="G3" s="18" t="s">
        <v>104</v>
      </c>
      <c r="H3" s="49" t="s">
        <v>105</v>
      </c>
      <c r="I3" s="134">
        <v>2</v>
      </c>
    </row>
    <row r="4" spans="1:10" ht="302.39999999999998">
      <c r="A4" s="22" t="s">
        <v>98</v>
      </c>
      <c r="B4" s="20" t="s">
        <v>106</v>
      </c>
      <c r="C4" s="63" t="s">
        <v>107</v>
      </c>
      <c r="D4" s="17" t="s">
        <v>108</v>
      </c>
      <c r="E4" s="18" t="s">
        <v>109</v>
      </c>
      <c r="F4" s="18" t="s">
        <v>110</v>
      </c>
      <c r="G4" s="18" t="s">
        <v>111</v>
      </c>
      <c r="H4" s="49" t="s">
        <v>112</v>
      </c>
      <c r="I4" s="133">
        <v>3</v>
      </c>
    </row>
    <row r="5" spans="1:10" ht="152.25" customHeight="1" thickBot="1">
      <c r="A5" s="22" t="s">
        <v>98</v>
      </c>
      <c r="B5" s="23" t="s">
        <v>113</v>
      </c>
      <c r="C5" s="20" t="s">
        <v>114</v>
      </c>
      <c r="D5" s="17" t="s">
        <v>115</v>
      </c>
      <c r="E5" s="18" t="s">
        <v>116</v>
      </c>
      <c r="F5" s="18" t="s">
        <v>117</v>
      </c>
      <c r="G5" s="18" t="s">
        <v>118</v>
      </c>
      <c r="H5" s="49" t="s">
        <v>119</v>
      </c>
      <c r="I5" s="133">
        <v>1</v>
      </c>
    </row>
    <row r="6" spans="1:10" ht="148.5" customHeight="1" thickBot="1">
      <c r="A6" s="22" t="s">
        <v>98</v>
      </c>
      <c r="B6" s="20" t="s">
        <v>120</v>
      </c>
      <c r="C6" s="20" t="s">
        <v>121</v>
      </c>
      <c r="D6" s="17" t="s">
        <v>122</v>
      </c>
      <c r="E6" s="18" t="s">
        <v>123</v>
      </c>
      <c r="F6" s="18" t="s">
        <v>124</v>
      </c>
      <c r="G6" s="18" t="s">
        <v>125</v>
      </c>
      <c r="H6" s="49" t="s">
        <v>126</v>
      </c>
      <c r="I6" s="134">
        <v>1</v>
      </c>
    </row>
    <row r="7" spans="1:10" ht="86.4">
      <c r="A7" s="22" t="s">
        <v>98</v>
      </c>
      <c r="B7" s="20" t="s">
        <v>127</v>
      </c>
      <c r="C7" s="20" t="s">
        <v>128</v>
      </c>
      <c r="D7" s="17" t="s">
        <v>129</v>
      </c>
      <c r="E7" s="18" t="s">
        <v>130</v>
      </c>
      <c r="F7" s="18" t="s">
        <v>131</v>
      </c>
      <c r="G7" s="18" t="s">
        <v>132</v>
      </c>
      <c r="H7" s="49" t="s">
        <v>133</v>
      </c>
      <c r="I7" s="133">
        <v>1</v>
      </c>
    </row>
    <row r="8" spans="1:10" ht="86.4">
      <c r="A8" s="22" t="s">
        <v>98</v>
      </c>
      <c r="B8" s="23" t="s">
        <v>134</v>
      </c>
      <c r="C8" s="20" t="s">
        <v>135</v>
      </c>
      <c r="D8" s="17" t="s">
        <v>136</v>
      </c>
      <c r="E8" s="18" t="s">
        <v>137</v>
      </c>
      <c r="F8" s="18" t="s">
        <v>138</v>
      </c>
      <c r="G8" s="18" t="s">
        <v>139</v>
      </c>
      <c r="H8" s="49" t="s">
        <v>140</v>
      </c>
      <c r="I8" s="134">
        <v>1</v>
      </c>
    </row>
    <row r="9" spans="1:10" ht="86.4">
      <c r="A9" s="22" t="s">
        <v>98</v>
      </c>
      <c r="B9" s="20" t="s">
        <v>141</v>
      </c>
      <c r="C9" s="20" t="s">
        <v>142</v>
      </c>
      <c r="D9" s="17" t="s">
        <v>143</v>
      </c>
      <c r="E9" s="18" t="s">
        <v>144</v>
      </c>
      <c r="F9" s="18" t="s">
        <v>145</v>
      </c>
      <c r="G9" s="18" t="s">
        <v>146</v>
      </c>
      <c r="H9" s="49" t="s">
        <v>147</v>
      </c>
      <c r="I9" s="137">
        <v>1</v>
      </c>
    </row>
    <row r="10" spans="1:10" ht="72">
      <c r="A10" s="22" t="s">
        <v>98</v>
      </c>
      <c r="B10" s="20" t="s">
        <v>148</v>
      </c>
      <c r="C10" s="20" t="s">
        <v>149</v>
      </c>
      <c r="D10" s="17" t="s">
        <v>150</v>
      </c>
      <c r="E10" s="18" t="s">
        <v>151</v>
      </c>
      <c r="F10" s="18" t="s">
        <v>152</v>
      </c>
      <c r="G10" s="18" t="s">
        <v>153</v>
      </c>
      <c r="H10" s="49" t="s">
        <v>154</v>
      </c>
      <c r="I10" s="137">
        <v>1</v>
      </c>
    </row>
    <row r="11" spans="1:10" ht="86.4">
      <c r="A11" s="22" t="s">
        <v>98</v>
      </c>
      <c r="B11" s="23" t="s">
        <v>155</v>
      </c>
      <c r="C11" s="20" t="s">
        <v>156</v>
      </c>
      <c r="D11" s="17" t="s">
        <v>157</v>
      </c>
      <c r="E11" s="18" t="s">
        <v>158</v>
      </c>
      <c r="F11" s="18" t="s">
        <v>159</v>
      </c>
      <c r="G11" s="18" t="s">
        <v>160</v>
      </c>
      <c r="H11" s="49" t="s">
        <v>161</v>
      </c>
      <c r="I11" s="137">
        <v>1</v>
      </c>
    </row>
    <row r="12" spans="1:10" ht="86.4">
      <c r="A12" s="22" t="s">
        <v>98</v>
      </c>
      <c r="B12" s="58" t="s">
        <v>162</v>
      </c>
      <c r="C12" s="58" t="s">
        <v>163</v>
      </c>
      <c r="D12" s="59" t="s">
        <v>164</v>
      </c>
      <c r="E12" s="55" t="s">
        <v>165</v>
      </c>
      <c r="F12" s="55" t="s">
        <v>166</v>
      </c>
      <c r="G12" s="55" t="s">
        <v>167</v>
      </c>
      <c r="H12" s="56" t="s">
        <v>168</v>
      </c>
      <c r="I12" s="137">
        <v>1</v>
      </c>
    </row>
    <row r="13" spans="1:10" ht="16.2" thickBot="1">
      <c r="A13" s="57" t="s">
        <v>98</v>
      </c>
      <c r="B13" s="60" t="s">
        <v>98</v>
      </c>
      <c r="C13" s="60" t="s">
        <v>98</v>
      </c>
      <c r="D13" s="60" t="s">
        <v>98</v>
      </c>
      <c r="E13" s="21"/>
      <c r="F13" s="21"/>
      <c r="G13" s="21"/>
      <c r="H13" s="21"/>
      <c r="I13" s="135">
        <f>SUM(I2:I12)</f>
        <v>14</v>
      </c>
      <c r="J13" s="48" t="s">
        <v>88</v>
      </c>
    </row>
    <row r="14" spans="1:10" ht="15" thickBot="1">
      <c r="A14" s="21"/>
      <c r="B14" s="21"/>
      <c r="C14" s="21"/>
      <c r="D14" s="21"/>
      <c r="E14" s="21"/>
      <c r="F14" s="21"/>
      <c r="G14" s="21"/>
      <c r="H14" s="21"/>
      <c r="I14" s="136">
        <f>I13/11</f>
        <v>1.2727272727272727</v>
      </c>
      <c r="J14" s="48" t="s">
        <v>15</v>
      </c>
    </row>
    <row r="15" spans="1:10">
      <c r="A15" s="21"/>
      <c r="B15" s="21"/>
      <c r="C15" s="21"/>
      <c r="D15" s="21"/>
      <c r="E15" s="21"/>
      <c r="F15" s="21"/>
      <c r="G15" s="21"/>
      <c r="H15" s="21"/>
    </row>
    <row r="16" spans="1:10">
      <c r="A16" s="21"/>
      <c r="B16" s="25"/>
      <c r="C16" s="25"/>
      <c r="D16" s="25"/>
      <c r="E16" s="21"/>
      <c r="F16" s="21"/>
      <c r="G16" s="21"/>
      <c r="H16" s="21"/>
    </row>
  </sheetData>
  <phoneticPr fontId="1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heetViews>
  <sheetFormatPr defaultColWidth="8.6640625" defaultRowHeight="14.4"/>
  <cols>
    <col min="1" max="8" width="35.6640625" style="4" customWidth="1"/>
    <col min="9" max="9" width="9" style="3" bestFit="1" customWidth="1"/>
    <col min="10" max="16384" width="8.6640625" style="4"/>
  </cols>
  <sheetData>
    <row r="1" spans="1:10" s="45" customFormat="1" ht="24.75" customHeight="1">
      <c r="A1" s="116" t="s">
        <v>169</v>
      </c>
      <c r="B1" s="104" t="s">
        <v>170</v>
      </c>
      <c r="C1" s="105" t="s">
        <v>18</v>
      </c>
      <c r="D1" s="46" t="s">
        <v>19</v>
      </c>
      <c r="E1" s="46" t="s">
        <v>20</v>
      </c>
      <c r="F1" s="46" t="s">
        <v>21</v>
      </c>
      <c r="G1" s="46" t="s">
        <v>22</v>
      </c>
      <c r="H1" s="46" t="s">
        <v>652</v>
      </c>
      <c r="I1" s="46" t="s">
        <v>23</v>
      </c>
    </row>
    <row r="2" spans="1:10" ht="129.6">
      <c r="A2" s="117" t="s">
        <v>171</v>
      </c>
      <c r="B2" s="115" t="s">
        <v>172</v>
      </c>
      <c r="C2" s="9" t="s">
        <v>173</v>
      </c>
      <c r="D2" s="6" t="s">
        <v>174</v>
      </c>
      <c r="E2" s="6" t="s">
        <v>175</v>
      </c>
      <c r="F2" s="6" t="s">
        <v>176</v>
      </c>
      <c r="G2" s="6" t="s">
        <v>177</v>
      </c>
      <c r="H2" s="6" t="s">
        <v>178</v>
      </c>
      <c r="I2" s="91">
        <v>2</v>
      </c>
    </row>
    <row r="3" spans="1:10" ht="28.8">
      <c r="B3" s="9" t="s">
        <v>179</v>
      </c>
      <c r="C3" s="9" t="s">
        <v>180</v>
      </c>
      <c r="D3" s="6" t="s">
        <v>181</v>
      </c>
      <c r="E3" s="6" t="s">
        <v>182</v>
      </c>
      <c r="F3" s="6" t="s">
        <v>183</v>
      </c>
      <c r="G3" s="6" t="s">
        <v>184</v>
      </c>
      <c r="H3" s="6" t="s">
        <v>185</v>
      </c>
      <c r="I3" s="83">
        <v>3</v>
      </c>
    </row>
    <row r="4" spans="1:10" ht="75" customHeight="1">
      <c r="A4" s="2"/>
      <c r="B4" s="10" t="s">
        <v>186</v>
      </c>
      <c r="C4" s="10" t="s">
        <v>187</v>
      </c>
      <c r="D4" s="5" t="s">
        <v>188</v>
      </c>
      <c r="E4" s="5" t="s">
        <v>189</v>
      </c>
      <c r="F4" s="5" t="s">
        <v>190</v>
      </c>
      <c r="G4" s="5" t="s">
        <v>191</v>
      </c>
      <c r="H4" s="5" t="s">
        <v>192</v>
      </c>
      <c r="I4" s="75">
        <v>3</v>
      </c>
    </row>
    <row r="5" spans="1:10" ht="57.6">
      <c r="A5" s="2"/>
      <c r="B5" s="9" t="s">
        <v>193</v>
      </c>
      <c r="C5" s="9" t="s">
        <v>194</v>
      </c>
      <c r="D5" s="5" t="s">
        <v>195</v>
      </c>
      <c r="E5" s="5" t="s">
        <v>196</v>
      </c>
      <c r="F5" s="5" t="s">
        <v>197</v>
      </c>
      <c r="G5" s="5" t="s">
        <v>198</v>
      </c>
      <c r="H5" s="5" t="s">
        <v>199</v>
      </c>
      <c r="I5" s="83">
        <v>2</v>
      </c>
    </row>
    <row r="6" spans="1:10" ht="43.2">
      <c r="A6" s="2"/>
      <c r="B6" s="10" t="s">
        <v>200</v>
      </c>
      <c r="C6" s="10" t="s">
        <v>201</v>
      </c>
      <c r="D6" s="5" t="s">
        <v>202</v>
      </c>
      <c r="E6" s="5" t="s">
        <v>203</v>
      </c>
      <c r="F6" s="5" t="s">
        <v>204</v>
      </c>
      <c r="G6" s="5" t="s">
        <v>205</v>
      </c>
      <c r="H6" s="5" t="s">
        <v>206</v>
      </c>
      <c r="I6" s="83">
        <v>1</v>
      </c>
    </row>
    <row r="7" spans="1:10" ht="28.8">
      <c r="A7" s="8"/>
      <c r="B7" s="9" t="s">
        <v>207</v>
      </c>
      <c r="C7" s="42"/>
      <c r="D7" s="43"/>
      <c r="E7" s="44"/>
      <c r="F7" s="44"/>
      <c r="G7" s="44"/>
      <c r="H7" s="31"/>
      <c r="I7" s="89">
        <f>SUM(I2:I6)</f>
        <v>11</v>
      </c>
      <c r="J7" s="4" t="s">
        <v>88</v>
      </c>
    </row>
    <row r="8" spans="1:10">
      <c r="I8" s="83">
        <f>I7/5</f>
        <v>2.2000000000000002</v>
      </c>
      <c r="J8" s="4" t="s">
        <v>15</v>
      </c>
    </row>
    <row r="17" spans="3:3">
      <c r="C17" s="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heetViews>
  <sheetFormatPr defaultColWidth="8.6640625" defaultRowHeight="14.4"/>
  <cols>
    <col min="1" max="8" width="35.6640625" style="4" customWidth="1"/>
    <col min="9" max="9" width="9" style="90" bestFit="1" customWidth="1"/>
    <col min="10" max="16384" width="8.6640625" style="4"/>
  </cols>
  <sheetData>
    <row r="1" spans="1:10" s="45" customFormat="1" ht="24.75" customHeight="1">
      <c r="A1" s="116" t="s">
        <v>208</v>
      </c>
      <c r="B1" s="104" t="s">
        <v>17</v>
      </c>
      <c r="C1" s="105" t="s">
        <v>18</v>
      </c>
      <c r="D1" s="46" t="s">
        <v>19</v>
      </c>
      <c r="E1" s="46" t="s">
        <v>20</v>
      </c>
      <c r="F1" s="46" t="s">
        <v>21</v>
      </c>
      <c r="G1" s="46" t="s">
        <v>22</v>
      </c>
      <c r="H1" s="46" t="s">
        <v>652</v>
      </c>
      <c r="I1" s="46" t="s">
        <v>23</v>
      </c>
    </row>
    <row r="2" spans="1:10" ht="230.4">
      <c r="A2" s="141" t="s">
        <v>209</v>
      </c>
      <c r="B2" s="118" t="s">
        <v>210</v>
      </c>
      <c r="C2" s="12" t="s">
        <v>211</v>
      </c>
      <c r="D2" s="27" t="s">
        <v>212</v>
      </c>
      <c r="E2" s="27" t="s">
        <v>213</v>
      </c>
      <c r="F2" s="28" t="s">
        <v>214</v>
      </c>
      <c r="G2" s="28" t="s">
        <v>215</v>
      </c>
      <c r="H2" s="27" t="s">
        <v>216</v>
      </c>
      <c r="I2" s="85">
        <v>2</v>
      </c>
    </row>
    <row r="3" spans="1:10" ht="202.5" customHeight="1">
      <c r="A3" s="8"/>
      <c r="B3" s="13" t="s">
        <v>217</v>
      </c>
      <c r="C3" s="12" t="s">
        <v>218</v>
      </c>
      <c r="D3" s="27" t="s">
        <v>219</v>
      </c>
      <c r="E3" s="27" t="s">
        <v>220</v>
      </c>
      <c r="F3" s="29" t="s">
        <v>221</v>
      </c>
      <c r="G3" s="28" t="s">
        <v>222</v>
      </c>
      <c r="H3" s="27" t="s">
        <v>223</v>
      </c>
      <c r="I3" s="84">
        <v>1</v>
      </c>
    </row>
    <row r="4" spans="1:10" ht="187.2">
      <c r="A4" s="8"/>
      <c r="B4" s="13" t="s">
        <v>653</v>
      </c>
      <c r="C4" s="12" t="s">
        <v>224</v>
      </c>
      <c r="D4" s="27" t="s">
        <v>654</v>
      </c>
      <c r="E4" s="27" t="s">
        <v>655</v>
      </c>
      <c r="F4" s="27" t="s">
        <v>656</v>
      </c>
      <c r="G4" s="30" t="s">
        <v>225</v>
      </c>
      <c r="H4" s="29" t="s">
        <v>657</v>
      </c>
      <c r="I4" s="85">
        <v>3</v>
      </c>
    </row>
    <row r="5" spans="1:10">
      <c r="B5" s="14"/>
      <c r="C5" s="14"/>
      <c r="D5" s="14"/>
      <c r="I5" s="83">
        <f>SUM(I2:I4)</f>
        <v>6</v>
      </c>
      <c r="J5" s="4" t="s">
        <v>88</v>
      </c>
    </row>
    <row r="6" spans="1:10">
      <c r="I6" s="89">
        <f>I5/3</f>
        <v>2</v>
      </c>
      <c r="J6" s="4" t="s">
        <v>15</v>
      </c>
    </row>
  </sheetData>
  <phoneticPr fontId="1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A2" sqref="A2"/>
    </sheetView>
  </sheetViews>
  <sheetFormatPr defaultColWidth="8.6640625" defaultRowHeight="14.4"/>
  <cols>
    <col min="1" max="8" width="35.6640625" style="31" customWidth="1"/>
    <col min="9" max="9" width="9" style="4" bestFit="1" customWidth="1"/>
    <col min="10" max="16384" width="8.6640625" style="31"/>
  </cols>
  <sheetData>
    <row r="1" spans="1:10" s="112" customFormat="1" ht="24.75" customHeight="1">
      <c r="A1" s="116" t="s">
        <v>226</v>
      </c>
      <c r="B1" s="110" t="s">
        <v>17</v>
      </c>
      <c r="C1" s="111" t="s">
        <v>18</v>
      </c>
      <c r="D1" s="46" t="s">
        <v>19</v>
      </c>
      <c r="E1" s="46" t="s">
        <v>20</v>
      </c>
      <c r="F1" s="46" t="s">
        <v>21</v>
      </c>
      <c r="G1" s="46" t="s">
        <v>22</v>
      </c>
      <c r="H1" s="46" t="s">
        <v>652</v>
      </c>
      <c r="I1" s="46" t="s">
        <v>23</v>
      </c>
    </row>
    <row r="2" spans="1:10" ht="144">
      <c r="A2" s="117" t="s">
        <v>227</v>
      </c>
      <c r="B2" s="115" t="s">
        <v>228</v>
      </c>
      <c r="C2" s="9" t="s">
        <v>229</v>
      </c>
      <c r="D2" s="6" t="s">
        <v>230</v>
      </c>
      <c r="E2" s="6" t="s">
        <v>231</v>
      </c>
      <c r="F2" s="6" t="s">
        <v>232</v>
      </c>
      <c r="G2" s="6" t="s">
        <v>233</v>
      </c>
      <c r="H2" s="6" t="s">
        <v>234</v>
      </c>
      <c r="I2" s="84">
        <v>2</v>
      </c>
    </row>
    <row r="3" spans="1:10" ht="172.8">
      <c r="A3" s="2"/>
      <c r="B3" s="10" t="s">
        <v>235</v>
      </c>
      <c r="C3" s="10" t="s">
        <v>236</v>
      </c>
      <c r="D3" s="5" t="s">
        <v>237</v>
      </c>
      <c r="E3" s="5" t="s">
        <v>238</v>
      </c>
      <c r="F3" s="5" t="s">
        <v>239</v>
      </c>
      <c r="G3" s="5" t="s">
        <v>240</v>
      </c>
      <c r="H3" s="5" t="s">
        <v>241</v>
      </c>
      <c r="I3" s="85">
        <v>1</v>
      </c>
    </row>
    <row r="4" spans="1:10" ht="158.4">
      <c r="A4" s="2"/>
      <c r="B4" s="9" t="s">
        <v>242</v>
      </c>
      <c r="C4" s="10" t="s">
        <v>243</v>
      </c>
      <c r="D4" s="5" t="s">
        <v>244</v>
      </c>
      <c r="E4" s="5" t="s">
        <v>245</v>
      </c>
      <c r="F4" s="5" t="s">
        <v>246</v>
      </c>
      <c r="G4" s="5" t="s">
        <v>247</v>
      </c>
      <c r="H4" s="38" t="s">
        <v>248</v>
      </c>
      <c r="I4" s="85">
        <v>2</v>
      </c>
    </row>
    <row r="5" spans="1:10" ht="115.2">
      <c r="A5" s="2"/>
      <c r="B5" s="10" t="s">
        <v>249</v>
      </c>
      <c r="C5" s="10" t="s">
        <v>250</v>
      </c>
      <c r="D5" s="5" t="s">
        <v>251</v>
      </c>
      <c r="E5" s="5" t="s">
        <v>252</v>
      </c>
      <c r="F5" s="5" t="s">
        <v>253</v>
      </c>
      <c r="G5" s="5" t="s">
        <v>254</v>
      </c>
      <c r="H5" s="5" t="s">
        <v>255</v>
      </c>
      <c r="I5" s="86">
        <v>1</v>
      </c>
    </row>
    <row r="6" spans="1:10" ht="86.4">
      <c r="A6" s="2"/>
      <c r="B6" s="10" t="s">
        <v>256</v>
      </c>
      <c r="C6" s="10" t="s">
        <v>257</v>
      </c>
      <c r="D6" s="5" t="s">
        <v>258</v>
      </c>
      <c r="E6" s="5" t="s">
        <v>259</v>
      </c>
      <c r="F6" s="5" t="s">
        <v>260</v>
      </c>
      <c r="G6" s="5" t="s">
        <v>261</v>
      </c>
      <c r="H6" s="5" t="s">
        <v>262</v>
      </c>
      <c r="I6" s="85">
        <v>1</v>
      </c>
    </row>
    <row r="7" spans="1:10">
      <c r="I7" s="83">
        <f>SUM(I2:I6)</f>
        <v>7</v>
      </c>
      <c r="J7" s="31" t="s">
        <v>88</v>
      </c>
    </row>
    <row r="8" spans="1:10">
      <c r="I8" s="89">
        <f>I7/5</f>
        <v>1.4</v>
      </c>
      <c r="J8" s="47" t="s">
        <v>15</v>
      </c>
    </row>
  </sheetData>
  <phoneticPr fontId="1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heetViews>
  <sheetFormatPr defaultColWidth="8.6640625" defaultRowHeight="14.4"/>
  <cols>
    <col min="1" max="8" width="35.6640625" style="4" customWidth="1"/>
    <col min="9" max="9" width="9" style="3" bestFit="1" customWidth="1"/>
    <col min="10" max="16384" width="8.6640625" style="4"/>
  </cols>
  <sheetData>
    <row r="1" spans="1:10" s="45" customFormat="1" ht="24.75" customHeight="1">
      <c r="A1" s="116" t="s">
        <v>263</v>
      </c>
      <c r="B1" s="104" t="s">
        <v>17</v>
      </c>
      <c r="C1" s="109" t="s">
        <v>18</v>
      </c>
      <c r="D1" s="46" t="s">
        <v>19</v>
      </c>
      <c r="E1" s="46" t="s">
        <v>20</v>
      </c>
      <c r="F1" s="46" t="s">
        <v>21</v>
      </c>
      <c r="G1" s="46" t="s">
        <v>22</v>
      </c>
      <c r="H1" s="46" t="s">
        <v>652</v>
      </c>
      <c r="I1" s="46" t="s">
        <v>23</v>
      </c>
    </row>
    <row r="2" spans="1:10" ht="172.8">
      <c r="A2" s="119" t="s">
        <v>264</v>
      </c>
      <c r="B2" s="115" t="s">
        <v>265</v>
      </c>
      <c r="C2" s="95" t="s">
        <v>266</v>
      </c>
      <c r="D2" s="18" t="s">
        <v>267</v>
      </c>
      <c r="E2" s="18" t="s">
        <v>268</v>
      </c>
      <c r="F2" s="18" t="s">
        <v>269</v>
      </c>
      <c r="G2" s="18" t="s">
        <v>270</v>
      </c>
      <c r="H2" s="18" t="s">
        <v>271</v>
      </c>
      <c r="I2" s="84">
        <v>2</v>
      </c>
    </row>
    <row r="3" spans="1:10" ht="129.6">
      <c r="A3" s="2"/>
      <c r="B3" s="10" t="s">
        <v>272</v>
      </c>
      <c r="C3" s="32" t="s">
        <v>273</v>
      </c>
      <c r="D3" s="17" t="s">
        <v>274</v>
      </c>
      <c r="E3" s="18" t="s">
        <v>275</v>
      </c>
      <c r="F3" s="18" t="s">
        <v>276</v>
      </c>
      <c r="G3" s="5" t="s">
        <v>277</v>
      </c>
      <c r="H3" s="18" t="s">
        <v>278</v>
      </c>
      <c r="I3" s="85">
        <v>1</v>
      </c>
    </row>
    <row r="4" spans="1:10" ht="226.2" customHeight="1">
      <c r="A4" s="2"/>
      <c r="B4" s="9" t="s">
        <v>279</v>
      </c>
      <c r="C4" s="32" t="s">
        <v>280</v>
      </c>
      <c r="D4" s="17" t="s">
        <v>281</v>
      </c>
      <c r="E4" s="31" t="s">
        <v>282</v>
      </c>
      <c r="F4" s="5" t="s">
        <v>283</v>
      </c>
      <c r="G4" s="5" t="s">
        <v>284</v>
      </c>
      <c r="H4" s="5" t="s">
        <v>285</v>
      </c>
      <c r="I4" s="85">
        <v>2</v>
      </c>
    </row>
    <row r="5" spans="1:10" ht="144">
      <c r="A5" s="2"/>
      <c r="B5" s="10" t="s">
        <v>286</v>
      </c>
      <c r="C5" s="53" t="s">
        <v>287</v>
      </c>
      <c r="D5" s="17" t="s">
        <v>288</v>
      </c>
      <c r="E5" s="54" t="s">
        <v>289</v>
      </c>
      <c r="F5" s="5" t="s">
        <v>290</v>
      </c>
      <c r="G5" s="5" t="s">
        <v>291</v>
      </c>
      <c r="H5" s="5" t="s">
        <v>292</v>
      </c>
      <c r="I5" s="86">
        <v>1</v>
      </c>
    </row>
    <row r="6" spans="1:10" ht="201.6">
      <c r="A6" s="2"/>
      <c r="B6" s="10" t="s">
        <v>293</v>
      </c>
      <c r="C6" s="10" t="s">
        <v>294</v>
      </c>
      <c r="D6" s="17" t="s">
        <v>295</v>
      </c>
      <c r="E6" s="31" t="s">
        <v>296</v>
      </c>
      <c r="F6" s="5" t="s">
        <v>297</v>
      </c>
      <c r="G6" s="5" t="s">
        <v>298</v>
      </c>
      <c r="H6" s="5" t="s">
        <v>299</v>
      </c>
      <c r="I6" s="85">
        <v>2</v>
      </c>
    </row>
    <row r="7" spans="1:10" ht="200.25" customHeight="1">
      <c r="A7" s="2"/>
      <c r="B7" s="10" t="s">
        <v>300</v>
      </c>
      <c r="C7" s="10" t="s">
        <v>301</v>
      </c>
      <c r="D7" s="5" t="s">
        <v>302</v>
      </c>
      <c r="E7" s="5" t="s">
        <v>303</v>
      </c>
      <c r="F7" s="5" t="s">
        <v>304</v>
      </c>
      <c r="G7" s="5" t="s">
        <v>305</v>
      </c>
      <c r="H7" s="5" t="s">
        <v>306</v>
      </c>
      <c r="I7" s="85">
        <v>1</v>
      </c>
    </row>
    <row r="8" spans="1:10" ht="193.2" customHeight="1">
      <c r="A8" s="2"/>
      <c r="B8" s="10" t="s">
        <v>307</v>
      </c>
      <c r="C8" s="10" t="s">
        <v>308</v>
      </c>
      <c r="D8" s="5" t="s">
        <v>309</v>
      </c>
      <c r="E8" s="54" t="s">
        <v>310</v>
      </c>
      <c r="F8" s="5" t="s">
        <v>311</v>
      </c>
      <c r="G8" s="5" t="s">
        <v>312</v>
      </c>
      <c r="H8" s="5" t="s">
        <v>313</v>
      </c>
      <c r="I8" s="86">
        <v>2</v>
      </c>
    </row>
    <row r="9" spans="1:10" ht="158.4">
      <c r="A9" s="2"/>
      <c r="B9" s="10" t="s">
        <v>314</v>
      </c>
      <c r="C9" s="10" t="s">
        <v>315</v>
      </c>
      <c r="D9" s="5" t="s">
        <v>316</v>
      </c>
      <c r="E9" s="5" t="s">
        <v>317</v>
      </c>
      <c r="F9" s="5" t="s">
        <v>318</v>
      </c>
      <c r="G9" s="5" t="s">
        <v>319</v>
      </c>
      <c r="H9" s="5" t="s">
        <v>320</v>
      </c>
      <c r="I9" s="87">
        <v>1</v>
      </c>
    </row>
    <row r="10" spans="1:10">
      <c r="I10" s="88">
        <f>SUM(I2:I9)</f>
        <v>12</v>
      </c>
      <c r="J10" s="47" t="s">
        <v>88</v>
      </c>
    </row>
    <row r="11" spans="1:10">
      <c r="I11" s="88">
        <f>I10/8</f>
        <v>1.5</v>
      </c>
      <c r="J11" s="47" t="s">
        <v>15</v>
      </c>
    </row>
    <row r="13" spans="1:10">
      <c r="B13" s="14"/>
      <c r="C13" s="14"/>
      <c r="D13" s="14"/>
    </row>
  </sheetData>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heetViews>
  <sheetFormatPr defaultColWidth="8.6640625" defaultRowHeight="14.4"/>
  <cols>
    <col min="1" max="8" width="35.6640625" style="1" customWidth="1"/>
    <col min="9" max="9" width="9" style="1" bestFit="1" customWidth="1"/>
    <col min="10" max="16384" width="8.6640625" style="1"/>
  </cols>
  <sheetData>
    <row r="1" spans="1:9" s="45" customFormat="1" ht="24.75" customHeight="1">
      <c r="A1" s="116" t="s">
        <v>321</v>
      </c>
      <c r="B1" s="107" t="s">
        <v>322</v>
      </c>
      <c r="C1" s="108" t="s">
        <v>18</v>
      </c>
      <c r="D1" s="106" t="s">
        <v>19</v>
      </c>
      <c r="E1" s="106" t="s">
        <v>20</v>
      </c>
      <c r="F1" s="106" t="s">
        <v>21</v>
      </c>
      <c r="G1" s="106" t="s">
        <v>22</v>
      </c>
      <c r="H1" s="106" t="s">
        <v>652</v>
      </c>
      <c r="I1" s="106" t="s">
        <v>23</v>
      </c>
    </row>
    <row r="2" spans="1:9" ht="115.2">
      <c r="A2" s="120" t="s">
        <v>323</v>
      </c>
      <c r="B2" s="122" t="s">
        <v>658</v>
      </c>
      <c r="C2" s="40" t="s">
        <v>324</v>
      </c>
      <c r="D2" s="40" t="s">
        <v>325</v>
      </c>
      <c r="E2" s="40" t="s">
        <v>326</v>
      </c>
      <c r="F2" s="40" t="s">
        <v>327</v>
      </c>
      <c r="G2" s="40" t="s">
        <v>328</v>
      </c>
      <c r="H2" s="40" t="s">
        <v>329</v>
      </c>
      <c r="I2" s="138">
        <f>SUM(I3:I5)</f>
        <v>4</v>
      </c>
    </row>
    <row r="3" spans="1:9" ht="59.25" customHeight="1">
      <c r="A3" s="121" t="s">
        <v>330</v>
      </c>
      <c r="B3" s="123" t="s">
        <v>331</v>
      </c>
      <c r="C3" s="40" t="s">
        <v>332</v>
      </c>
      <c r="D3" s="64" t="s">
        <v>333</v>
      </c>
      <c r="E3" s="40" t="s">
        <v>334</v>
      </c>
      <c r="F3" s="40" t="s">
        <v>335</v>
      </c>
      <c r="G3" s="40" t="s">
        <v>336</v>
      </c>
      <c r="H3" s="40" t="s">
        <v>337</v>
      </c>
      <c r="I3" s="76">
        <v>1</v>
      </c>
    </row>
    <row r="4" spans="1:9" ht="42" customHeight="1">
      <c r="A4" s="2"/>
      <c r="B4" s="71" t="s">
        <v>338</v>
      </c>
      <c r="C4" s="40" t="s">
        <v>339</v>
      </c>
      <c r="D4" s="64" t="s">
        <v>340</v>
      </c>
      <c r="E4" s="64" t="s">
        <v>341</v>
      </c>
      <c r="F4" s="72" t="s">
        <v>342</v>
      </c>
      <c r="G4" s="72" t="s">
        <v>343</v>
      </c>
      <c r="H4" s="72" t="s">
        <v>344</v>
      </c>
      <c r="I4" s="77">
        <v>2</v>
      </c>
    </row>
    <row r="5" spans="1:9" ht="129.6">
      <c r="A5" s="2"/>
      <c r="B5" s="71" t="s">
        <v>659</v>
      </c>
      <c r="C5" s="40" t="s">
        <v>345</v>
      </c>
      <c r="D5" s="64" t="s">
        <v>346</v>
      </c>
      <c r="E5" s="64" t="s">
        <v>347</v>
      </c>
      <c r="F5" s="64" t="s">
        <v>348</v>
      </c>
      <c r="G5" s="64" t="s">
        <v>349</v>
      </c>
      <c r="H5" s="51" t="s">
        <v>350</v>
      </c>
      <c r="I5" s="78">
        <v>1</v>
      </c>
    </row>
    <row r="6" spans="1:9" ht="57.6">
      <c r="A6" s="2"/>
      <c r="B6" s="65" t="s">
        <v>351</v>
      </c>
      <c r="C6" s="40" t="s">
        <v>352</v>
      </c>
      <c r="D6" s="64" t="s">
        <v>353</v>
      </c>
      <c r="E6" s="40" t="s">
        <v>354</v>
      </c>
      <c r="F6" s="40" t="s">
        <v>355</v>
      </c>
      <c r="G6" s="40" t="s">
        <v>337</v>
      </c>
      <c r="H6" s="40" t="s">
        <v>356</v>
      </c>
      <c r="I6" s="79">
        <v>1</v>
      </c>
    </row>
    <row r="7" spans="1:9" ht="43.2">
      <c r="A7" s="2"/>
      <c r="B7" s="65" t="s">
        <v>357</v>
      </c>
      <c r="C7" s="40" t="s">
        <v>358</v>
      </c>
      <c r="D7" s="64" t="s">
        <v>359</v>
      </c>
      <c r="E7" s="40" t="s">
        <v>360</v>
      </c>
      <c r="F7" s="40" t="s">
        <v>361</v>
      </c>
      <c r="G7" s="40" t="s">
        <v>362</v>
      </c>
      <c r="H7" s="40" t="s">
        <v>363</v>
      </c>
      <c r="I7" s="80">
        <v>1</v>
      </c>
    </row>
    <row r="8" spans="1:9" ht="43.2">
      <c r="A8" s="2"/>
      <c r="B8" s="70" t="s">
        <v>364</v>
      </c>
      <c r="C8" s="40" t="s">
        <v>365</v>
      </c>
      <c r="D8" s="40" t="s">
        <v>366</v>
      </c>
      <c r="E8" s="40" t="s">
        <v>367</v>
      </c>
      <c r="F8" s="40" t="s">
        <v>368</v>
      </c>
      <c r="G8" s="40" t="s">
        <v>369</v>
      </c>
      <c r="H8" s="40" t="s">
        <v>661</v>
      </c>
      <c r="I8" s="80">
        <v>2</v>
      </c>
    </row>
    <row r="9" spans="1:9" ht="43.2">
      <c r="A9" s="2"/>
      <c r="B9" s="73" t="s">
        <v>660</v>
      </c>
      <c r="C9" s="40" t="s">
        <v>370</v>
      </c>
      <c r="D9" s="40" t="s">
        <v>371</v>
      </c>
      <c r="E9" s="40" t="s">
        <v>372</v>
      </c>
      <c r="F9" s="40" t="s">
        <v>373</v>
      </c>
      <c r="G9" s="40" t="s">
        <v>374</v>
      </c>
      <c r="H9" s="40" t="s">
        <v>375</v>
      </c>
      <c r="I9" s="76">
        <v>1</v>
      </c>
    </row>
    <row r="10" spans="1:9" ht="28.8">
      <c r="A10" s="2"/>
      <c r="B10" s="73" t="s">
        <v>376</v>
      </c>
      <c r="C10" s="40" t="s">
        <v>377</v>
      </c>
      <c r="D10" s="40" t="s">
        <v>378</v>
      </c>
      <c r="E10" s="40" t="s">
        <v>379</v>
      </c>
      <c r="F10" s="40" t="s">
        <v>380</v>
      </c>
      <c r="G10" s="40" t="s">
        <v>381</v>
      </c>
      <c r="H10" s="40" t="s">
        <v>382</v>
      </c>
      <c r="I10" s="76">
        <v>2</v>
      </c>
    </row>
    <row r="11" spans="1:9" ht="43.2">
      <c r="A11" s="2"/>
      <c r="B11" s="73" t="s">
        <v>383</v>
      </c>
      <c r="C11" s="40" t="s">
        <v>384</v>
      </c>
      <c r="D11" s="40" t="s">
        <v>385</v>
      </c>
      <c r="E11" s="40" t="s">
        <v>386</v>
      </c>
      <c r="F11" s="40" t="s">
        <v>387</v>
      </c>
      <c r="G11" s="40" t="s">
        <v>388</v>
      </c>
      <c r="H11" s="40" t="s">
        <v>389</v>
      </c>
      <c r="I11" s="76">
        <v>2</v>
      </c>
    </row>
    <row r="12" spans="1:9" ht="28.8">
      <c r="A12" s="2"/>
      <c r="B12" s="73" t="s">
        <v>390</v>
      </c>
      <c r="C12" s="40" t="s">
        <v>391</v>
      </c>
      <c r="D12" s="40" t="s">
        <v>392</v>
      </c>
      <c r="E12" s="72" t="s">
        <v>393</v>
      </c>
      <c r="F12" s="72" t="s">
        <v>394</v>
      </c>
      <c r="G12" s="40" t="s">
        <v>395</v>
      </c>
      <c r="H12" s="40" t="s">
        <v>395</v>
      </c>
      <c r="I12" s="76">
        <v>2</v>
      </c>
    </row>
    <row r="13" spans="1:9" ht="28.8">
      <c r="A13" s="2"/>
      <c r="B13" s="66" t="s">
        <v>396</v>
      </c>
      <c r="C13" s="40" t="s">
        <v>397</v>
      </c>
      <c r="D13" s="1" t="s">
        <v>398</v>
      </c>
      <c r="E13" s="51" t="s">
        <v>399</v>
      </c>
      <c r="F13" s="51" t="s">
        <v>400</v>
      </c>
      <c r="G13" s="51" t="s">
        <v>401</v>
      </c>
      <c r="H13" s="51" t="s">
        <v>402</v>
      </c>
      <c r="I13" s="139">
        <f>SUM(I14:I16)/3</f>
        <v>2</v>
      </c>
    </row>
    <row r="14" spans="1:9" ht="57.6">
      <c r="A14" s="8"/>
      <c r="B14" s="67" t="s">
        <v>403</v>
      </c>
      <c r="C14" s="40" t="s">
        <v>404</v>
      </c>
      <c r="D14" s="64" t="s">
        <v>405</v>
      </c>
      <c r="E14" s="64" t="s">
        <v>406</v>
      </c>
      <c r="F14" s="64" t="s">
        <v>407</v>
      </c>
      <c r="G14" s="64" t="s">
        <v>408</v>
      </c>
      <c r="H14" s="64" t="s">
        <v>409</v>
      </c>
      <c r="I14" s="76">
        <v>1</v>
      </c>
    </row>
    <row r="15" spans="1:9" ht="57.6">
      <c r="A15" s="8"/>
      <c r="B15" s="68" t="s">
        <v>410</v>
      </c>
      <c r="C15" s="40" t="s">
        <v>411</v>
      </c>
      <c r="D15" s="64" t="s">
        <v>412</v>
      </c>
      <c r="E15" s="64" t="s">
        <v>413</v>
      </c>
      <c r="F15" s="64" t="s">
        <v>414</v>
      </c>
      <c r="G15" s="64" t="s">
        <v>415</v>
      </c>
      <c r="H15" s="64" t="s">
        <v>416</v>
      </c>
      <c r="I15" s="76">
        <v>2</v>
      </c>
    </row>
    <row r="16" spans="1:9" ht="105" customHeight="1">
      <c r="A16" s="8"/>
      <c r="B16" s="68" t="s">
        <v>417</v>
      </c>
      <c r="C16" s="40" t="s">
        <v>418</v>
      </c>
      <c r="D16" s="51" t="s">
        <v>419</v>
      </c>
      <c r="E16" s="51" t="s">
        <v>420</v>
      </c>
      <c r="F16" s="51" t="s">
        <v>421</v>
      </c>
      <c r="G16" s="51" t="s">
        <v>422</v>
      </c>
      <c r="H16" s="51" t="s">
        <v>423</v>
      </c>
      <c r="I16" s="76">
        <v>3</v>
      </c>
    </row>
    <row r="17" spans="2:10">
      <c r="I17" s="74">
        <f>I13+I8+I7+I2+I6</f>
        <v>10</v>
      </c>
      <c r="J17" s="1" t="s">
        <v>88</v>
      </c>
    </row>
    <row r="18" spans="2:10">
      <c r="I18" s="52">
        <f>I17/5</f>
        <v>2</v>
      </c>
      <c r="J18" s="1" t="s">
        <v>15</v>
      </c>
    </row>
    <row r="20" spans="2:10" ht="16.2" customHeight="1">
      <c r="B20" s="14"/>
      <c r="C20" s="14"/>
      <c r="D20" s="14"/>
    </row>
  </sheetData>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40260A3DB52B429C69EC55FF854C65" ma:contentTypeVersion="6" ma:contentTypeDescription="Een nieuw document maken." ma:contentTypeScope="" ma:versionID="5f5a4292f051af46980d0204f7b69f01">
  <xsd:schema xmlns:xsd="http://www.w3.org/2001/XMLSchema" xmlns:xs="http://www.w3.org/2001/XMLSchema" xmlns:p="http://schemas.microsoft.com/office/2006/metadata/properties" xmlns:ns2="6217467a-3583-4a5e-98b6-6006b4361a2a" targetNamespace="http://schemas.microsoft.com/office/2006/metadata/properties" ma:root="true" ma:fieldsID="b15d9b251270e92690559f9f935b41f1" ns2:_="">
    <xsd:import namespace="6217467a-3583-4a5e-98b6-6006b4361a2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17467a-3583-4a5e-98b6-6006b4361a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75FC1F-9AF9-43D9-BAC8-24134FEC2155}">
  <ds:schemaRefs>
    <ds:schemaRef ds:uri="http://schemas.microsoft.com/sharepoint/v3/contenttype/forms"/>
  </ds:schemaRefs>
</ds:datastoreItem>
</file>

<file path=customXml/itemProps2.xml><?xml version="1.0" encoding="utf-8"?>
<ds:datastoreItem xmlns:ds="http://schemas.openxmlformats.org/officeDocument/2006/customXml" ds:itemID="{F94594C1-D950-4964-9363-80F576120532}">
  <ds:schemaRefs>
    <ds:schemaRef ds:uri="http://schemas.openxmlformats.org/package/2006/metadata/core-properties"/>
    <ds:schemaRef ds:uri="6217467a-3583-4a5e-98b6-6006b4361a2a"/>
    <ds:schemaRef ds:uri="http://www.w3.org/XML/1998/namespace"/>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ADB65A26-CE94-42F2-A4C4-366C64157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17467a-3583-4a5e-98b6-6006b4361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DAMA Maturity Levels</vt:lpstr>
      <vt:lpstr>Data Maturity Assessment</vt:lpstr>
      <vt:lpstr>Data Ethics</vt:lpstr>
      <vt:lpstr>Data Governance</vt:lpstr>
      <vt:lpstr>Data Architecture</vt:lpstr>
      <vt:lpstr>Data Modeling &amp; Design</vt:lpstr>
      <vt:lpstr>Data Storage &amp; Operations</vt:lpstr>
      <vt:lpstr>Data Security</vt:lpstr>
      <vt:lpstr>Data Integration &amp; Operability</vt:lpstr>
      <vt:lpstr>Document&amp;ContentM</vt:lpstr>
      <vt:lpstr>Reference &amp; Master data</vt:lpstr>
      <vt:lpstr>DW &amp; BI</vt:lpstr>
      <vt:lpstr>Metadata Management</vt:lpstr>
      <vt:lpstr>Data Quality</vt:lpstr>
      <vt:lpstr>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Liza Roodnat</dc:creator>
  <cp:keywords/>
  <dc:description/>
  <cp:lastModifiedBy>Kamal</cp:lastModifiedBy>
  <cp:revision/>
  <dcterms:created xsi:type="dcterms:W3CDTF">2022-08-03T11:48:49Z</dcterms:created>
  <dcterms:modified xsi:type="dcterms:W3CDTF">2025-02-16T17:19:52Z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0x010100C640260A3DB52B429C69EC55FF854C65</vt:lpwstr>
  </property>
  <property fmtid="{D5CDD505-2E9C-101B-9397-08002B2CF9AE}" pid="3" name="MediaServiceImageTags">
    <vt:lpwstr/>
  </property>
  <property fmtid="{D5CDD505-2E9C-101B-9397-08002B2CF9AE}" pid="4" name="MSIP_Label_e463cba9-5f6c-478d-9329-7b2295e4e8ed_Enabled">
    <vt:lpwstr>true</vt:lpwstr>
  </property>
  <property fmtid="{D5CDD505-2E9C-101B-9397-08002B2CF9AE}" pid="5" name="MSIP_Label_e463cba9-5f6c-478d-9329-7b2295e4e8ed_SetDate">
    <vt:lpwstr>2023-07-08T13:14:51Z</vt:lpwstr>
  </property>
  <property fmtid="{D5CDD505-2E9C-101B-9397-08002B2CF9AE}" pid="6" name="MSIP_Label_e463cba9-5f6c-478d-9329-7b2295e4e8ed_Method">
    <vt:lpwstr>Standard</vt:lpwstr>
  </property>
  <property fmtid="{D5CDD505-2E9C-101B-9397-08002B2CF9AE}" pid="7" name="MSIP_Label_e463cba9-5f6c-478d-9329-7b2295e4e8ed_Name">
    <vt:lpwstr>All Employees_2</vt:lpwstr>
  </property>
  <property fmtid="{D5CDD505-2E9C-101B-9397-08002B2CF9AE}" pid="8" name="MSIP_Label_e463cba9-5f6c-478d-9329-7b2295e4e8ed_SiteId">
    <vt:lpwstr>33440fc6-b7c7-412c-bb73-0e70b0198d5a</vt:lpwstr>
  </property>
  <property fmtid="{D5CDD505-2E9C-101B-9397-08002B2CF9AE}" pid="9" name="MSIP_Label_e463cba9-5f6c-478d-9329-7b2295e4e8ed_ActionId">
    <vt:lpwstr>361b49bc-d083-42ef-9af6-16a8a18feffe</vt:lpwstr>
  </property>
  <property fmtid="{D5CDD505-2E9C-101B-9397-08002B2CF9AE}" pid="10" name="MSIP_Label_e463cba9-5f6c-478d-9329-7b2295e4e8ed_ContentBits">
    <vt:lpwstr>0</vt:lpwstr>
  </property>
  <property fmtid="{D5CDD505-2E9C-101B-9397-08002B2CF9AE}" pid="11" name="MSIP_Label_ecb69475-382c-4c7a-b21d-8ca64eeef1bd_Enabled">
    <vt:lpwstr>true</vt:lpwstr>
  </property>
  <property fmtid="{D5CDD505-2E9C-101B-9397-08002B2CF9AE}" pid="12" name="MSIP_Label_ecb69475-382c-4c7a-b21d-8ca64eeef1bd_SetDate">
    <vt:lpwstr>2024-02-15T15:44:06Z</vt:lpwstr>
  </property>
  <property fmtid="{D5CDD505-2E9C-101B-9397-08002B2CF9AE}" pid="13" name="MSIP_Label_ecb69475-382c-4c7a-b21d-8ca64eeef1bd_Method">
    <vt:lpwstr>Standard</vt:lpwstr>
  </property>
  <property fmtid="{D5CDD505-2E9C-101B-9397-08002B2CF9AE}" pid="14" name="MSIP_Label_ecb69475-382c-4c7a-b21d-8ca64eeef1bd_Name">
    <vt:lpwstr>Eviden For Internal Use - All Employees</vt:lpwstr>
  </property>
  <property fmtid="{D5CDD505-2E9C-101B-9397-08002B2CF9AE}" pid="15" name="MSIP_Label_ecb69475-382c-4c7a-b21d-8ca64eeef1bd_SiteId">
    <vt:lpwstr>7d1c7785-2d8a-437d-b842-1ed5d8fbe00a</vt:lpwstr>
  </property>
  <property fmtid="{D5CDD505-2E9C-101B-9397-08002B2CF9AE}" pid="16" name="MSIP_Label_ecb69475-382c-4c7a-b21d-8ca64eeef1bd_ActionId">
    <vt:lpwstr>dd4465cf-f682-4029-97f2-e292ab90903f</vt:lpwstr>
  </property>
  <property fmtid="{D5CDD505-2E9C-101B-9397-08002B2CF9AE}" pid="17" name="MSIP_Label_ecb69475-382c-4c7a-b21d-8ca64eeef1bd_ContentBits">
    <vt:lpwstr>0</vt:lpwstr>
  </property>
</Properties>
</file>